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4475" windowHeight="6585" activeTab="0"/>
  </bookViews>
  <sheets>
    <sheet name="GTSlots - Racer Resin Results" sheetId="1" r:id="rId1"/>
    <sheet name="Blank Form - Motor Tests" sheetId="2" r:id="rId2"/>
    <sheet name="Blank Form - General Tech" sheetId="3" r:id="rId3"/>
    <sheet name="Blank Form - Results Data" sheetId="4" r:id="rId4"/>
    <sheet name="Sheet5" sheetId="5" r:id="rId5"/>
  </sheets>
  <definedNames>
    <definedName name="_xlnm.Print_Area" localSheetId="2">'Blank Form - General Tech'!$A$1:$R$27</definedName>
    <definedName name="_xlnm.Print_Area" localSheetId="1">'Blank Form - Motor Tests'!$A$1:$AD$35</definedName>
    <definedName name="_xlnm.Print_Area" localSheetId="3">'Blank Form - Results Data'!$A$1:$AG$35</definedName>
    <definedName name="_xlnm.Print_Area" localSheetId="0">'GTSlots - Racer Resin Results'!$A$1:$AK$28</definedName>
    <definedName name="_xlnm.Print_Titles" localSheetId="0">'GTSlots - Racer Resin Results'!$1:$4</definedName>
  </definedNames>
  <calcPr fullCalcOnLoad="1"/>
</workbook>
</file>

<file path=xl/sharedStrings.xml><?xml version="1.0" encoding="utf-8"?>
<sst xmlns="http://schemas.openxmlformats.org/spreadsheetml/2006/main" count="955" uniqueCount="120">
  <si>
    <t>REV.</t>
  </si>
  <si>
    <t>Test #</t>
  </si>
  <si>
    <t>Dir.</t>
  </si>
  <si>
    <t>(@EB)</t>
  </si>
  <si>
    <t>RPM @ 12.00v (+/- .1v)</t>
  </si>
  <si>
    <t>RPM</t>
  </si>
  <si>
    <t>Gears</t>
  </si>
  <si>
    <t>@wheels</t>
  </si>
  <si>
    <t>@motor</t>
  </si>
  <si>
    <t>Tires</t>
  </si>
  <si>
    <t>Driver's Name</t>
  </si>
  <si>
    <t>Motor</t>
  </si>
  <si>
    <t>Car</t>
  </si>
  <si>
    <t>Pinion</t>
  </si>
  <si>
    <t>Spur</t>
  </si>
  <si>
    <t>Rear</t>
  </si>
  <si>
    <t>Q-Time</t>
  </si>
  <si>
    <t>Laps/Fast Lap Time</t>
  </si>
  <si>
    <t>Total</t>
  </si>
  <si>
    <t>Laps</t>
  </si>
  <si>
    <t>Red</t>
  </si>
  <si>
    <t>White</t>
  </si>
  <si>
    <t>Blue</t>
  </si>
  <si>
    <t>Yellow</t>
  </si>
  <si>
    <t>Confirm</t>
  </si>
  <si>
    <t>Average</t>
  </si>
  <si>
    <t>Lap</t>
  </si>
  <si>
    <t xml:space="preserve">Date - </t>
  </si>
  <si>
    <t xml:space="preserve"> </t>
  </si>
  <si>
    <t xml:space="preserve">Race - </t>
  </si>
  <si>
    <t>Car</t>
  </si>
  <si>
    <t>Rear Tires</t>
  </si>
  <si>
    <t>Spur Gear</t>
  </si>
  <si>
    <t>Weight</t>
  </si>
  <si>
    <t>DF</t>
  </si>
  <si>
    <t xml:space="preserve">Results and General Tech Information - </t>
  </si>
  <si>
    <t>Q - Time</t>
  </si>
  <si>
    <t>Pos.</t>
  </si>
  <si>
    <t>Robert Holt</t>
  </si>
  <si>
    <t>Bob Kuss</t>
  </si>
  <si>
    <t>1st</t>
  </si>
  <si>
    <t>2nd</t>
  </si>
  <si>
    <t>3rd</t>
  </si>
  <si>
    <t>4th</t>
  </si>
  <si>
    <t>Dan McCollum</t>
  </si>
  <si>
    <t>Josh Hans</t>
  </si>
  <si>
    <t>Al Hernandez</t>
  </si>
  <si>
    <t>Arron Moore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</si>
  <si>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</si>
  <si>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</si>
  <si>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</si>
  <si>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</si>
  <si>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</si>
  <si>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</si>
  <si>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</si>
  <si>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</si>
  <si>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</si>
  <si>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</si>
  <si>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Eric Hans</t>
  </si>
  <si>
    <t>Hugh Hampton</t>
  </si>
  <si>
    <t>15th</t>
  </si>
  <si>
    <t>Torque</t>
  </si>
  <si>
    <t>#</t>
  </si>
  <si>
    <t>Lawrence Jordan</t>
  </si>
  <si>
    <t>16th</t>
  </si>
  <si>
    <t>17th</t>
  </si>
  <si>
    <t>18th</t>
  </si>
  <si>
    <t>19th</t>
  </si>
  <si>
    <t>20th</t>
  </si>
  <si>
    <t>21st</t>
  </si>
  <si>
    <t>Body</t>
  </si>
  <si>
    <t>Chassis</t>
  </si>
  <si>
    <t>Wheels</t>
  </si>
  <si>
    <t>Jon Wang</t>
  </si>
  <si>
    <t>Martin Dixon</t>
  </si>
  <si>
    <t>Mike Marciano</t>
  </si>
  <si>
    <t>Bill Watkins</t>
  </si>
  <si>
    <t>Paul Pearlman</t>
  </si>
  <si>
    <t>Dario Hernandez</t>
  </si>
  <si>
    <t>Averages</t>
  </si>
  <si>
    <t>Date - 12/06/15</t>
  </si>
  <si>
    <t>22nd</t>
  </si>
  <si>
    <t>Joseph Rosales</t>
  </si>
  <si>
    <t>Scott Kuzokas</t>
  </si>
  <si>
    <t>Bob Pomann</t>
  </si>
  <si>
    <t>Dave Ashcroft</t>
  </si>
  <si>
    <t>Tony Jardine</t>
  </si>
  <si>
    <t>Mike Troy</t>
  </si>
  <si>
    <t>Don Wormley</t>
  </si>
  <si>
    <t>Porsche 935K3</t>
  </si>
  <si>
    <t>Ferrari 312P</t>
  </si>
  <si>
    <t>Ferrari 250LM</t>
  </si>
  <si>
    <t>Chapparal 2E</t>
  </si>
  <si>
    <t>CCW</t>
  </si>
  <si>
    <t>CB58XF</t>
  </si>
  <si>
    <t>CB57XF</t>
  </si>
  <si>
    <t>CB35XF</t>
  </si>
  <si>
    <t>F2</t>
  </si>
  <si>
    <t>F11</t>
  </si>
  <si>
    <t>F35</t>
  </si>
  <si>
    <t>F14</t>
  </si>
  <si>
    <t>F45</t>
  </si>
  <si>
    <t>F44</t>
  </si>
  <si>
    <t>F57</t>
  </si>
  <si>
    <t>F17</t>
  </si>
  <si>
    <t>F19</t>
  </si>
  <si>
    <t>F39</t>
  </si>
  <si>
    <t>F12</t>
  </si>
  <si>
    <t>F9</t>
  </si>
  <si>
    <t>F56</t>
  </si>
  <si>
    <t>F33</t>
  </si>
  <si>
    <t>F54</t>
  </si>
  <si>
    <t>F49</t>
  </si>
  <si>
    <t>F50</t>
  </si>
  <si>
    <t>F1</t>
  </si>
  <si>
    <t>F42</t>
  </si>
  <si>
    <t>F46</t>
  </si>
  <si>
    <t>F25</t>
  </si>
  <si>
    <t>F52</t>
  </si>
  <si>
    <t>Race - Racer Resin N. America Finals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</si>
</sst>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0;[Red]0"/>
    <numFmt numFmtId="168" formatCode="0.0%"/>
    <numFmt numFmtId="169" formatCode="[$-409]h:mm:ss\ AM/PM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Fill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NumberFormat="1" applyFont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 quotePrefix="1">
      <alignment horizontal="center"/>
    </xf>
    <xf numFmtId="1" fontId="44" fillId="0" borderId="0" xfId="0" applyNumberFormat="1" applyFont="1" applyFill="1" applyAlignment="1">
      <alignment horizontal="center"/>
    </xf>
    <xf numFmtId="0" fontId="44" fillId="0" borderId="10" xfId="0" applyFont="1" applyFill="1" applyBorder="1" applyAlignment="1" quotePrefix="1">
      <alignment horizontal="center"/>
    </xf>
    <xf numFmtId="1" fontId="44" fillId="0" borderId="1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1" fontId="46" fillId="0" borderId="0" xfId="0" applyNumberFormat="1" applyFont="1" applyFill="1" applyAlignment="1" quotePrefix="1">
      <alignment horizontal="center"/>
    </xf>
    <xf numFmtId="166" fontId="44" fillId="0" borderId="0" xfId="0" applyNumberFormat="1" applyFont="1" applyAlignment="1">
      <alignment horizontal="center"/>
    </xf>
    <xf numFmtId="166" fontId="44" fillId="0" borderId="0" xfId="0" applyNumberFormat="1" applyFont="1" applyFill="1" applyAlignment="1">
      <alignment horizontal="center"/>
    </xf>
    <xf numFmtId="166" fontId="44" fillId="0" borderId="16" xfId="0" applyNumberFormat="1" applyFont="1" applyBorder="1" applyAlignment="1">
      <alignment horizontal="center"/>
    </xf>
    <xf numFmtId="166" fontId="44" fillId="0" borderId="13" xfId="0" applyNumberFormat="1" applyFont="1" applyBorder="1" applyAlignment="1">
      <alignment horizontal="center"/>
    </xf>
    <xf numFmtId="166" fontId="44" fillId="0" borderId="13" xfId="0" applyNumberFormat="1" applyFont="1" applyFill="1" applyBorder="1" applyAlignment="1">
      <alignment horizontal="center"/>
    </xf>
    <xf numFmtId="166" fontId="4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6" fontId="44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7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66" fontId="44" fillId="0" borderId="0" xfId="0" applyNumberFormat="1" applyFont="1" applyAlignment="1">
      <alignment/>
    </xf>
    <xf numFmtId="166" fontId="44" fillId="0" borderId="10" xfId="0" applyNumberFormat="1" applyFont="1" applyBorder="1" applyAlignment="1">
      <alignment horizontal="center"/>
    </xf>
    <xf numFmtId="166" fontId="44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/>
    </xf>
    <xf numFmtId="1" fontId="44" fillId="0" borderId="19" xfId="0" applyNumberFormat="1" applyFont="1" applyFill="1" applyBorder="1" applyAlignment="1">
      <alignment horizontal="center"/>
    </xf>
    <xf numFmtId="1" fontId="44" fillId="0" borderId="0" xfId="0" applyNumberFormat="1" applyFont="1" applyAlignment="1">
      <alignment horizontal="center"/>
    </xf>
    <xf numFmtId="0" fontId="3" fillId="0" borderId="0" xfId="57" applyFont="1" applyAlignment="1">
      <alignment wrapText="1"/>
      <protection/>
    </xf>
    <xf numFmtId="0" fontId="3" fillId="0" borderId="0" xfId="57" applyFont="1" applyAlignment="1">
      <alignment horizontal="center"/>
      <protection/>
    </xf>
    <xf numFmtId="166" fontId="3" fillId="0" borderId="0" xfId="57" applyNumberFormat="1" applyFont="1" applyAlignment="1">
      <alignment horizontal="center"/>
      <protection/>
    </xf>
    <xf numFmtId="1" fontId="3" fillId="0" borderId="0" xfId="57" applyNumberFormat="1" applyFont="1" applyAlignment="1">
      <alignment horizontal="center"/>
      <protection/>
    </xf>
    <xf numFmtId="0" fontId="3" fillId="0" borderId="0" xfId="57" applyFont="1">
      <alignment/>
      <protection/>
    </xf>
    <xf numFmtId="0" fontId="3" fillId="0" borderId="20" xfId="57" applyFont="1" applyBorder="1" applyAlignment="1">
      <alignment horizontal="center" wrapText="1"/>
      <protection/>
    </xf>
    <xf numFmtId="1" fontId="3" fillId="0" borderId="21" xfId="57" applyNumberFormat="1" applyFont="1" applyBorder="1" applyAlignment="1">
      <alignment horizontal="center" vertical="center" wrapText="1"/>
      <protection/>
    </xf>
    <xf numFmtId="0" fontId="3" fillId="0" borderId="20" xfId="57" applyFont="1" applyBorder="1" applyAlignment="1">
      <alignment horizontal="center" wrapText="1"/>
      <protection/>
    </xf>
    <xf numFmtId="166" fontId="3" fillId="0" borderId="20" xfId="57" applyNumberFormat="1" applyFont="1" applyBorder="1" applyAlignment="1">
      <alignment horizontal="center"/>
      <protection/>
    </xf>
    <xf numFmtId="166" fontId="3" fillId="0" borderId="20" xfId="57" applyNumberFormat="1" applyFont="1" applyBorder="1" applyAlignment="1">
      <alignment horizontal="center"/>
      <protection/>
    </xf>
    <xf numFmtId="1" fontId="3" fillId="0" borderId="20" xfId="57" applyNumberFormat="1" applyFont="1" applyBorder="1" applyAlignment="1">
      <alignment horizontal="center" wrapText="1"/>
      <protection/>
    </xf>
    <xf numFmtId="1" fontId="3" fillId="0" borderId="22" xfId="57" applyNumberFormat="1" applyFont="1" applyBorder="1" applyAlignment="1">
      <alignment horizontal="center" wrapText="1"/>
      <protection/>
    </xf>
    <xf numFmtId="166" fontId="3" fillId="0" borderId="20" xfId="57" applyNumberFormat="1" applyFont="1" applyBorder="1" applyAlignment="1">
      <alignment horizontal="center" wrapText="1"/>
      <protection/>
    </xf>
    <xf numFmtId="0" fontId="3" fillId="0" borderId="0" xfId="57" applyFont="1" applyBorder="1" applyAlignment="1">
      <alignment horizontal="center"/>
      <protection/>
    </xf>
    <xf numFmtId="166" fontId="3" fillId="0" borderId="0" xfId="57" applyNumberFormat="1" applyFont="1" applyBorder="1" applyAlignment="1">
      <alignment horizontal="center"/>
      <protection/>
    </xf>
    <xf numFmtId="0" fontId="44" fillId="0" borderId="0" xfId="0" applyFont="1" applyAlignment="1">
      <alignment horizontal="center" wrapText="1"/>
    </xf>
    <xf numFmtId="1" fontId="0" fillId="0" borderId="15" xfId="0" applyNumberFormat="1" applyFill="1" applyBorder="1" applyAlignment="1">
      <alignment horizontal="center"/>
    </xf>
    <xf numFmtId="0" fontId="3" fillId="0" borderId="23" xfId="57" applyFont="1" applyBorder="1" applyAlignment="1">
      <alignment horizontal="center" wrapText="1"/>
      <protection/>
    </xf>
    <xf numFmtId="170" fontId="0" fillId="0" borderId="0" xfId="0" applyNumberFormat="1" applyAlignment="1">
      <alignment horizontal="left"/>
    </xf>
    <xf numFmtId="170" fontId="46" fillId="0" borderId="0" xfId="0" applyNumberFormat="1" applyFont="1" applyFill="1" applyAlignment="1" quotePrefix="1">
      <alignment horizontal="center"/>
    </xf>
    <xf numFmtId="170" fontId="0" fillId="0" borderId="15" xfId="0" applyNumberFormat="1" applyFill="1" applyBorder="1" applyAlignment="1">
      <alignment/>
    </xf>
    <xf numFmtId="170" fontId="44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/>
    </xf>
    <xf numFmtId="166" fontId="44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" fontId="44" fillId="0" borderId="18" xfId="0" applyNumberFormat="1" applyFont="1" applyBorder="1" applyAlignment="1">
      <alignment horizontal="center"/>
    </xf>
    <xf numFmtId="170" fontId="44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1" fontId="45" fillId="0" borderId="0" xfId="0" applyNumberFormat="1" applyFont="1" applyAlignment="1">
      <alignment horizontal="center" wrapText="1"/>
    </xf>
    <xf numFmtId="0" fontId="45" fillId="0" borderId="0" xfId="0" applyFont="1" applyAlignment="1">
      <alignment horizontal="center" wrapText="1"/>
    </xf>
    <xf numFmtId="1" fontId="44" fillId="0" borderId="0" xfId="0" applyNumberFormat="1" applyFont="1" applyFill="1" applyAlignment="1">
      <alignment horizontal="center" wrapText="1"/>
    </xf>
    <xf numFmtId="1" fontId="44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3" fillId="0" borderId="0" xfId="57" applyFont="1" applyAlignment="1">
      <alignment wrapText="1"/>
      <protection/>
    </xf>
    <xf numFmtId="0" fontId="3" fillId="0" borderId="0" xfId="57" applyAlignment="1">
      <alignment wrapText="1"/>
      <protection/>
    </xf>
    <xf numFmtId="0" fontId="3" fillId="0" borderId="24" xfId="57" applyFont="1" applyBorder="1" applyAlignment="1">
      <alignment vertical="center" wrapText="1"/>
      <protection/>
    </xf>
    <xf numFmtId="0" fontId="3" fillId="0" borderId="25" xfId="57" applyBorder="1" applyAlignment="1">
      <alignment wrapText="1"/>
      <protection/>
    </xf>
    <xf numFmtId="0" fontId="3" fillId="0" borderId="26" xfId="57" applyBorder="1" applyAlignment="1">
      <alignment wrapText="1"/>
      <protection/>
    </xf>
    <xf numFmtId="0" fontId="3" fillId="0" borderId="27" xfId="57" applyBorder="1" applyAlignment="1">
      <alignment wrapText="1"/>
      <protection/>
    </xf>
    <xf numFmtId="0" fontId="3" fillId="0" borderId="28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166" fontId="3" fillId="0" borderId="28" xfId="57" applyNumberFormat="1" applyFont="1" applyBorder="1" applyAlignment="1">
      <alignment horizontal="center" vertical="center" wrapText="1"/>
      <protection/>
    </xf>
    <xf numFmtId="166" fontId="3" fillId="0" borderId="21" xfId="57" applyNumberFormat="1" applyFont="1" applyBorder="1" applyAlignment="1">
      <alignment horizontal="center" vertical="center" wrapText="1"/>
      <protection/>
    </xf>
    <xf numFmtId="0" fontId="3" fillId="0" borderId="28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1" fontId="3" fillId="0" borderId="28" xfId="57" applyNumberFormat="1" applyFont="1" applyBorder="1" applyAlignment="1">
      <alignment horizontal="center" vertical="center" wrapText="1"/>
      <protection/>
    </xf>
    <xf numFmtId="1" fontId="3" fillId="0" borderId="21" xfId="57" applyNumberFormat="1" applyFont="1" applyBorder="1" applyAlignment="1">
      <alignment horizontal="center" vertical="center" wrapText="1"/>
      <protection/>
    </xf>
    <xf numFmtId="1" fontId="3" fillId="0" borderId="24" xfId="57" applyNumberFormat="1" applyFont="1" applyBorder="1" applyAlignment="1">
      <alignment horizontal="center" vertical="center" wrapText="1"/>
      <protection/>
    </xf>
    <xf numFmtId="1" fontId="3" fillId="0" borderId="29" xfId="57" applyNumberFormat="1" applyFont="1" applyBorder="1" applyAlignment="1">
      <alignment horizontal="center" vertical="center" wrapText="1"/>
      <protection/>
    </xf>
    <xf numFmtId="1" fontId="3" fillId="0" borderId="25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7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3" sqref="L3"/>
    </sheetView>
  </sheetViews>
  <sheetFormatPr defaultColWidth="9.140625" defaultRowHeight="15"/>
  <cols>
    <col min="1" max="1" width="1.57421875" style="0" customWidth="1"/>
    <col min="2" max="2" width="34.57421875" style="1" customWidth="1"/>
    <col min="3" max="3" width="1.57421875" style="5" customWidth="1"/>
    <col min="4" max="4" width="24.57421875" style="1" customWidth="1"/>
    <col min="5" max="5" width="1.57421875" style="5" customWidth="1"/>
    <col min="6" max="6" width="6.57421875" style="3" customWidth="1"/>
    <col min="7" max="7" width="6.57421875" style="1" customWidth="1"/>
    <col min="8" max="8" width="1.57421875" style="5" customWidth="1"/>
    <col min="9" max="9" width="6.57421875" style="6" customWidth="1"/>
    <col min="10" max="10" width="6.57421875" style="2" customWidth="1"/>
    <col min="11" max="11" width="1.57421875" style="2" customWidth="1"/>
    <col min="12" max="12" width="12.57421875" style="2" customWidth="1"/>
    <col min="13" max="13" width="1.57421875" style="6" customWidth="1"/>
    <col min="14" max="14" width="6.57421875" style="6" customWidth="1"/>
    <col min="15" max="15" width="12.57421875" style="7" customWidth="1"/>
    <col min="16" max="16" width="12.57421875" style="93" customWidth="1"/>
    <col min="17" max="17" width="1.57421875" style="7" customWidth="1"/>
    <col min="18" max="20" width="6.57421875" style="6" customWidth="1"/>
    <col min="21" max="21" width="1.57421875" style="7" customWidth="1"/>
    <col min="22" max="22" width="9.57421875" style="0" customWidth="1"/>
    <col min="23" max="23" width="1.57421875" style="0" customWidth="1"/>
    <col min="24" max="24" width="4.57421875" style="0" customWidth="1"/>
    <col min="25" max="25" width="8.57421875" style="0" customWidth="1"/>
    <col min="26" max="26" width="4.57421875" style="0" customWidth="1"/>
    <col min="27" max="27" width="8.57421875" style="0" customWidth="1"/>
    <col min="28" max="28" width="4.57421875" style="0" customWidth="1"/>
    <col min="29" max="29" width="8.57421875" style="0" customWidth="1"/>
    <col min="30" max="30" width="4.57421875" style="0" customWidth="1"/>
    <col min="31" max="31" width="8.57421875" style="0" customWidth="1"/>
    <col min="32" max="32" width="1.57421875" style="0" customWidth="1"/>
    <col min="33" max="33" width="6.57421875" style="0" customWidth="1"/>
    <col min="34" max="34" width="9.57421875" style="0" customWidth="1"/>
    <col min="35" max="35" width="1.57421875" style="0" customWidth="1"/>
    <col min="36" max="36" width="12.57421875" style="43" customWidth="1"/>
    <col min="37" max="37" width="1.57421875" style="0" customWidth="1"/>
  </cols>
  <sheetData>
    <row r="1" spans="2:20" ht="19.5" customHeight="1">
      <c r="B1" s="99" t="s">
        <v>119</v>
      </c>
      <c r="C1" s="99"/>
      <c r="D1" s="99"/>
      <c r="E1" s="10"/>
      <c r="F1" s="99" t="s">
        <v>80</v>
      </c>
      <c r="G1" s="99"/>
      <c r="H1" s="99"/>
      <c r="I1" s="99"/>
      <c r="J1" s="99"/>
      <c r="K1" s="10"/>
      <c r="L1" s="10"/>
      <c r="M1" s="10"/>
      <c r="N1" s="10"/>
      <c r="O1" s="10"/>
      <c r="P1" s="89"/>
      <c r="Q1" s="10"/>
      <c r="R1" s="2"/>
      <c r="S1" s="2"/>
      <c r="T1" s="2"/>
    </row>
    <row r="2" spans="2:36" s="1" customFormat="1" ht="19.5" customHeight="1">
      <c r="B2" s="28" t="s">
        <v>10</v>
      </c>
      <c r="C2" s="5"/>
      <c r="D2" s="28" t="s">
        <v>12</v>
      </c>
      <c r="E2" s="5"/>
      <c r="F2" s="38" t="s">
        <v>11</v>
      </c>
      <c r="G2" s="39" t="s">
        <v>2</v>
      </c>
      <c r="H2" s="5"/>
      <c r="I2" s="100" t="s">
        <v>6</v>
      </c>
      <c r="J2" s="101"/>
      <c r="K2" s="11"/>
      <c r="L2" s="32" t="s">
        <v>15</v>
      </c>
      <c r="M2" s="6"/>
      <c r="N2" s="102" t="s">
        <v>4</v>
      </c>
      <c r="O2" s="98"/>
      <c r="P2" s="98"/>
      <c r="Q2" s="86"/>
      <c r="R2" s="103" t="s">
        <v>33</v>
      </c>
      <c r="S2" s="104"/>
      <c r="T2" s="104"/>
      <c r="U2" s="6"/>
      <c r="V2" s="37" t="s">
        <v>16</v>
      </c>
      <c r="X2" s="98" t="s">
        <v>17</v>
      </c>
      <c r="Y2" s="98"/>
      <c r="Z2" s="98"/>
      <c r="AA2" s="98"/>
      <c r="AB2" s="98"/>
      <c r="AC2" s="98"/>
      <c r="AD2" s="98"/>
      <c r="AE2" s="98"/>
      <c r="AG2" s="28" t="s">
        <v>37</v>
      </c>
      <c r="AH2" s="28" t="s">
        <v>18</v>
      </c>
      <c r="AJ2" s="43" t="s">
        <v>26</v>
      </c>
    </row>
    <row r="3" spans="3:36" s="1" customFormat="1" ht="19.5" customHeight="1">
      <c r="C3" s="5"/>
      <c r="E3" s="5"/>
      <c r="F3" s="38" t="s">
        <v>0</v>
      </c>
      <c r="G3" s="39" t="s">
        <v>3</v>
      </c>
      <c r="H3" s="5"/>
      <c r="I3" s="40" t="s">
        <v>13</v>
      </c>
      <c r="J3" s="39" t="s">
        <v>14</v>
      </c>
      <c r="L3" s="28" t="s">
        <v>9</v>
      </c>
      <c r="M3" s="9"/>
      <c r="N3" s="41" t="s">
        <v>62</v>
      </c>
      <c r="O3" s="42" t="s">
        <v>8</v>
      </c>
      <c r="P3" s="90" t="s">
        <v>61</v>
      </c>
      <c r="Q3" s="42"/>
      <c r="R3" s="42" t="s">
        <v>12</v>
      </c>
      <c r="S3" s="42" t="s">
        <v>34</v>
      </c>
      <c r="T3" s="42" t="s">
        <v>18</v>
      </c>
      <c r="U3" s="6"/>
      <c r="X3" s="98" t="s">
        <v>20</v>
      </c>
      <c r="Y3" s="98"/>
      <c r="Z3" s="98" t="s">
        <v>23</v>
      </c>
      <c r="AA3" s="98"/>
      <c r="AB3" s="98" t="s">
        <v>22</v>
      </c>
      <c r="AC3" s="98"/>
      <c r="AD3" s="98" t="s">
        <v>21</v>
      </c>
      <c r="AE3" s="98"/>
      <c r="AH3" s="28" t="s">
        <v>19</v>
      </c>
      <c r="AJ3" s="43" t="s">
        <v>25</v>
      </c>
    </row>
    <row r="4" spans="2:34" ht="3" customHeight="1" thickBot="1">
      <c r="B4" s="23"/>
      <c r="C4" s="18"/>
      <c r="D4" s="17"/>
      <c r="E4" s="18"/>
      <c r="F4" s="19"/>
      <c r="G4" s="17"/>
      <c r="H4" s="18"/>
      <c r="I4" s="20"/>
      <c r="J4" s="21"/>
      <c r="K4" s="21"/>
      <c r="L4" s="21"/>
      <c r="M4" s="20"/>
      <c r="N4" s="20"/>
      <c r="O4" s="22"/>
      <c r="P4" s="91"/>
      <c r="Q4" s="26"/>
      <c r="R4" s="87"/>
      <c r="S4" s="87"/>
      <c r="T4" s="87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2:36" ht="27.75" customHeight="1" thickTop="1">
      <c r="B5" s="27" t="s">
        <v>38</v>
      </c>
      <c r="D5" s="28" t="s">
        <v>89</v>
      </c>
      <c r="F5" s="29" t="s">
        <v>28</v>
      </c>
      <c r="G5" s="30" t="s">
        <v>93</v>
      </c>
      <c r="I5" s="31">
        <v>12</v>
      </c>
      <c r="J5" s="32">
        <v>33</v>
      </c>
      <c r="K5" s="6"/>
      <c r="L5" s="35" t="s">
        <v>94</v>
      </c>
      <c r="M5" s="8"/>
      <c r="N5" s="31" t="s">
        <v>116</v>
      </c>
      <c r="O5" s="32">
        <v>22573</v>
      </c>
      <c r="P5" s="92">
        <v>101.5</v>
      </c>
      <c r="Q5" s="32"/>
      <c r="R5" s="32">
        <v>87</v>
      </c>
      <c r="S5" s="32">
        <v>8</v>
      </c>
      <c r="T5" s="68">
        <v>95</v>
      </c>
      <c r="V5" s="46">
        <v>6.78</v>
      </c>
      <c r="X5" s="60">
        <v>84</v>
      </c>
      <c r="Y5" s="43">
        <v>7.02</v>
      </c>
      <c r="Z5" s="60">
        <v>84</v>
      </c>
      <c r="AA5" s="43">
        <v>6.916</v>
      </c>
      <c r="AB5" s="60">
        <v>87</v>
      </c>
      <c r="AC5" s="43">
        <v>6.819</v>
      </c>
      <c r="AD5" s="60">
        <v>88</v>
      </c>
      <c r="AE5" s="43">
        <v>6.736</v>
      </c>
      <c r="AF5" s="28" t="s">
        <v>28</v>
      </c>
      <c r="AG5" s="28" t="s">
        <v>40</v>
      </c>
      <c r="AH5" s="64">
        <f>SUM(X5+Z5+AB5+AD5)</f>
        <v>343</v>
      </c>
      <c r="AJ5" s="43">
        <f>SUM((60*10*4)/(AH5-1))</f>
        <v>7.017543859649122</v>
      </c>
    </row>
    <row r="6" spans="2:36" ht="27.75" customHeight="1">
      <c r="B6" s="27" t="s">
        <v>59</v>
      </c>
      <c r="D6" s="28" t="s">
        <v>89</v>
      </c>
      <c r="F6" s="29" t="s">
        <v>28</v>
      </c>
      <c r="G6" s="30" t="s">
        <v>93</v>
      </c>
      <c r="I6" s="31">
        <v>12</v>
      </c>
      <c r="J6" s="32">
        <v>34</v>
      </c>
      <c r="K6" s="6"/>
      <c r="L6" s="35" t="s">
        <v>95</v>
      </c>
      <c r="M6" s="8"/>
      <c r="N6" s="31" t="s">
        <v>112</v>
      </c>
      <c r="O6" s="32">
        <v>22367</v>
      </c>
      <c r="P6" s="92">
        <v>101</v>
      </c>
      <c r="Q6" s="32"/>
      <c r="R6" s="32">
        <v>95</v>
      </c>
      <c r="S6" s="32">
        <v>6</v>
      </c>
      <c r="T6" s="68">
        <v>101</v>
      </c>
      <c r="V6" s="46">
        <v>6.916</v>
      </c>
      <c r="X6" s="60">
        <v>83</v>
      </c>
      <c r="Y6" s="43">
        <v>7.113</v>
      </c>
      <c r="Z6" s="60">
        <v>84</v>
      </c>
      <c r="AA6" s="43">
        <v>6.972</v>
      </c>
      <c r="AB6" s="60">
        <v>85</v>
      </c>
      <c r="AC6" s="43">
        <v>6.955</v>
      </c>
      <c r="AD6" s="60">
        <v>85</v>
      </c>
      <c r="AE6" s="43">
        <v>6.904</v>
      </c>
      <c r="AF6" s="28" t="s">
        <v>28</v>
      </c>
      <c r="AG6" s="28" t="s">
        <v>41</v>
      </c>
      <c r="AH6" s="64">
        <f>SUM(X6+Z6+AB6+AD6)</f>
        <v>337</v>
      </c>
      <c r="AJ6" s="43">
        <f>SUM((60*10*4)/(AH6-1))</f>
        <v>7.142857142857143</v>
      </c>
    </row>
    <row r="7" spans="2:36" s="4" customFormat="1" ht="27.75" customHeight="1">
      <c r="B7" s="27" t="s">
        <v>74</v>
      </c>
      <c r="C7" s="5"/>
      <c r="D7" s="28" t="s">
        <v>89</v>
      </c>
      <c r="E7" s="5"/>
      <c r="F7" s="29" t="s">
        <v>28</v>
      </c>
      <c r="G7" s="30" t="s">
        <v>93</v>
      </c>
      <c r="H7" s="5"/>
      <c r="I7" s="31">
        <v>12</v>
      </c>
      <c r="J7" s="32">
        <v>34</v>
      </c>
      <c r="K7" s="6"/>
      <c r="L7" s="35" t="s">
        <v>95</v>
      </c>
      <c r="M7" s="6"/>
      <c r="N7" s="32" t="s">
        <v>100</v>
      </c>
      <c r="O7" s="32">
        <v>22037</v>
      </c>
      <c r="P7" s="92">
        <v>99.2</v>
      </c>
      <c r="Q7" s="32"/>
      <c r="R7" s="32">
        <v>84</v>
      </c>
      <c r="S7" s="32">
        <v>7</v>
      </c>
      <c r="T7" s="68">
        <v>91</v>
      </c>
      <c r="U7" s="7"/>
      <c r="V7" s="46">
        <v>6.797</v>
      </c>
      <c r="W7"/>
      <c r="X7" s="60">
        <v>82</v>
      </c>
      <c r="Y7" s="43">
        <v>7.079</v>
      </c>
      <c r="Z7" s="60">
        <v>84</v>
      </c>
      <c r="AA7" s="43">
        <v>6.911</v>
      </c>
      <c r="AB7" s="60">
        <v>84</v>
      </c>
      <c r="AC7" s="43">
        <v>6.832</v>
      </c>
      <c r="AD7" s="60">
        <v>86</v>
      </c>
      <c r="AE7" s="43">
        <v>6.719</v>
      </c>
      <c r="AF7" s="28" t="s">
        <v>28</v>
      </c>
      <c r="AG7" s="28" t="s">
        <v>42</v>
      </c>
      <c r="AH7" s="64">
        <f>SUM(X7+Z7+AB7+AD7)</f>
        <v>336</v>
      </c>
      <c r="AJ7" s="43">
        <f>SUM((60*10*4)/(AH7-1))</f>
        <v>7.164179104477612</v>
      </c>
    </row>
    <row r="8" spans="2:36" s="4" customFormat="1" ht="27.75" customHeight="1">
      <c r="B8" s="27" t="s">
        <v>44</v>
      </c>
      <c r="C8" s="5"/>
      <c r="D8" s="28" t="s">
        <v>90</v>
      </c>
      <c r="E8" s="5"/>
      <c r="F8" s="29" t="s">
        <v>28</v>
      </c>
      <c r="G8" s="30" t="s">
        <v>93</v>
      </c>
      <c r="H8" s="5"/>
      <c r="I8" s="31">
        <v>12</v>
      </c>
      <c r="J8" s="32">
        <v>34</v>
      </c>
      <c r="K8" s="6"/>
      <c r="L8" s="35" t="s">
        <v>95</v>
      </c>
      <c r="M8" s="8"/>
      <c r="N8" s="31" t="s">
        <v>107</v>
      </c>
      <c r="O8" s="32">
        <v>22557</v>
      </c>
      <c r="P8" s="92">
        <v>98.2</v>
      </c>
      <c r="Q8" s="32"/>
      <c r="R8" s="32">
        <v>77</v>
      </c>
      <c r="S8" s="32">
        <v>9</v>
      </c>
      <c r="T8" s="68">
        <v>86</v>
      </c>
      <c r="U8" s="7"/>
      <c r="V8" s="46">
        <v>6.757</v>
      </c>
      <c r="W8"/>
      <c r="X8" s="60">
        <v>83</v>
      </c>
      <c r="Y8" s="43">
        <v>7.074</v>
      </c>
      <c r="Z8" s="60">
        <v>83</v>
      </c>
      <c r="AA8" s="43">
        <v>6.994</v>
      </c>
      <c r="AB8" s="60">
        <v>85</v>
      </c>
      <c r="AC8" s="43">
        <v>6.735</v>
      </c>
      <c r="AD8" s="60">
        <v>85</v>
      </c>
      <c r="AE8" s="43">
        <v>6.889</v>
      </c>
      <c r="AF8" s="28" t="s">
        <v>28</v>
      </c>
      <c r="AG8" s="28" t="s">
        <v>43</v>
      </c>
      <c r="AH8" s="64">
        <f>SUM(X8+Z8+AB8+AD8)</f>
        <v>336</v>
      </c>
      <c r="AJ8" s="43">
        <f>SUM((60*10*4)/(AH8-1))</f>
        <v>7.164179104477612</v>
      </c>
    </row>
    <row r="9" spans="2:36" s="4" customFormat="1" ht="27.75" customHeight="1">
      <c r="B9" s="27" t="s">
        <v>45</v>
      </c>
      <c r="C9" s="5"/>
      <c r="D9" s="28" t="s">
        <v>90</v>
      </c>
      <c r="E9" s="5"/>
      <c r="F9" s="29" t="s">
        <v>28</v>
      </c>
      <c r="G9" s="30" t="s">
        <v>93</v>
      </c>
      <c r="H9" s="5"/>
      <c r="I9" s="31">
        <v>12</v>
      </c>
      <c r="J9" s="32">
        <v>32</v>
      </c>
      <c r="K9" s="6"/>
      <c r="L9" s="35" t="s">
        <v>95</v>
      </c>
      <c r="M9" s="8"/>
      <c r="N9" s="31" t="s">
        <v>105</v>
      </c>
      <c r="O9" s="32">
        <v>22263</v>
      </c>
      <c r="P9" s="92">
        <v>98.7</v>
      </c>
      <c r="Q9" s="32"/>
      <c r="R9" s="32">
        <v>77</v>
      </c>
      <c r="S9" s="32">
        <v>8</v>
      </c>
      <c r="T9" s="68">
        <v>85</v>
      </c>
      <c r="U9" s="7"/>
      <c r="V9" s="46">
        <v>6.924</v>
      </c>
      <c r="W9"/>
      <c r="X9" s="60">
        <v>82</v>
      </c>
      <c r="Y9" s="43">
        <v>7.197</v>
      </c>
      <c r="Z9" s="60">
        <v>82</v>
      </c>
      <c r="AA9" s="43">
        <v>7.026</v>
      </c>
      <c r="AB9" s="60">
        <v>84</v>
      </c>
      <c r="AC9" s="43">
        <v>7.028</v>
      </c>
      <c r="AD9" s="60">
        <v>85</v>
      </c>
      <c r="AE9" s="43">
        <v>6.932</v>
      </c>
      <c r="AF9" s="28" t="s">
        <v>28</v>
      </c>
      <c r="AG9" s="28" t="s">
        <v>48</v>
      </c>
      <c r="AH9" s="64">
        <f>SUM(X9+Z9+AB9+AD9)</f>
        <v>333</v>
      </c>
      <c r="AJ9" s="43">
        <f>SUM((60*10*4)/(AH9-1))</f>
        <v>7.228915662650603</v>
      </c>
    </row>
    <row r="10" spans="2:36" s="4" customFormat="1" ht="27.75" customHeight="1">
      <c r="B10" s="27" t="s">
        <v>82</v>
      </c>
      <c r="C10" s="5"/>
      <c r="D10" s="28" t="s">
        <v>90</v>
      </c>
      <c r="E10" s="5"/>
      <c r="F10" s="29" t="s">
        <v>28</v>
      </c>
      <c r="G10" s="30" t="s">
        <v>93</v>
      </c>
      <c r="H10" s="5"/>
      <c r="I10" s="31">
        <v>12</v>
      </c>
      <c r="J10" s="32">
        <v>34</v>
      </c>
      <c r="K10" s="6"/>
      <c r="L10" s="35" t="s">
        <v>95</v>
      </c>
      <c r="M10" s="8"/>
      <c r="N10" s="31" t="s">
        <v>106</v>
      </c>
      <c r="O10" s="32">
        <v>22340</v>
      </c>
      <c r="P10" s="92">
        <v>100.5</v>
      </c>
      <c r="Q10" s="32"/>
      <c r="R10" s="32">
        <v>85</v>
      </c>
      <c r="S10" s="32">
        <v>9</v>
      </c>
      <c r="T10" s="68">
        <v>94</v>
      </c>
      <c r="U10" s="7"/>
      <c r="V10" s="46">
        <v>6.858</v>
      </c>
      <c r="W10"/>
      <c r="X10" s="60">
        <v>82</v>
      </c>
      <c r="Y10" s="43">
        <v>7.09</v>
      </c>
      <c r="Z10" s="60">
        <v>83</v>
      </c>
      <c r="AA10" s="43">
        <v>7.076</v>
      </c>
      <c r="AB10" s="60">
        <v>84</v>
      </c>
      <c r="AC10" s="43">
        <v>6.922</v>
      </c>
      <c r="AD10" s="60">
        <v>83</v>
      </c>
      <c r="AE10" s="43">
        <v>6.992</v>
      </c>
      <c r="AF10" s="28" t="s">
        <v>28</v>
      </c>
      <c r="AG10" s="28" t="s">
        <v>49</v>
      </c>
      <c r="AH10" s="64">
        <f>SUM(X10+Z10+AB10+AD10)</f>
        <v>332</v>
      </c>
      <c r="AJ10" s="43">
        <f>SUM((60*10*4)/(AH10-1))</f>
        <v>7.2507552870090635</v>
      </c>
    </row>
    <row r="11" spans="2:36" s="4" customFormat="1" ht="27.75" customHeight="1">
      <c r="B11" s="27" t="s">
        <v>39</v>
      </c>
      <c r="C11" s="5"/>
      <c r="D11" s="28" t="s">
        <v>91</v>
      </c>
      <c r="E11" s="5"/>
      <c r="F11" s="29" t="s">
        <v>28</v>
      </c>
      <c r="G11" s="30" t="s">
        <v>93</v>
      </c>
      <c r="H11" s="5"/>
      <c r="I11" s="31">
        <v>12</v>
      </c>
      <c r="J11" s="32">
        <v>34</v>
      </c>
      <c r="K11" s="6"/>
      <c r="L11" s="35" t="s">
        <v>95</v>
      </c>
      <c r="M11" s="8"/>
      <c r="N11" s="31" t="s">
        <v>97</v>
      </c>
      <c r="O11" s="32">
        <v>22027</v>
      </c>
      <c r="P11" s="92">
        <v>100</v>
      </c>
      <c r="Q11" s="32"/>
      <c r="R11" s="32">
        <v>87</v>
      </c>
      <c r="S11" s="32">
        <v>11</v>
      </c>
      <c r="T11" s="68">
        <v>98</v>
      </c>
      <c r="U11" s="7"/>
      <c r="V11" s="46">
        <v>6.893</v>
      </c>
      <c r="W11"/>
      <c r="X11" s="60">
        <v>81</v>
      </c>
      <c r="Y11" s="43">
        <v>7.272</v>
      </c>
      <c r="Z11" s="60">
        <v>82</v>
      </c>
      <c r="AA11" s="43">
        <v>7.133</v>
      </c>
      <c r="AB11" s="60">
        <v>84</v>
      </c>
      <c r="AC11" s="43">
        <v>7.006</v>
      </c>
      <c r="AD11" s="60">
        <v>84</v>
      </c>
      <c r="AE11" s="43">
        <v>7.041</v>
      </c>
      <c r="AF11" s="28" t="s">
        <v>28</v>
      </c>
      <c r="AG11" s="28" t="s">
        <v>50</v>
      </c>
      <c r="AH11" s="64">
        <f>SUM(X11+Z11+AB11+AD11)</f>
        <v>331</v>
      </c>
      <c r="AJ11" s="43">
        <f>SUM((60*10*4)/(AH11-1))</f>
        <v>7.2727272727272725</v>
      </c>
    </row>
    <row r="12" spans="2:36" s="4" customFormat="1" ht="27.75" customHeight="1">
      <c r="B12" s="27" t="s">
        <v>75</v>
      </c>
      <c r="C12" s="5"/>
      <c r="D12" s="28" t="s">
        <v>90</v>
      </c>
      <c r="E12" s="5"/>
      <c r="F12" s="29" t="s">
        <v>28</v>
      </c>
      <c r="G12" s="30" t="s">
        <v>93</v>
      </c>
      <c r="H12" s="5"/>
      <c r="I12" s="31">
        <v>12</v>
      </c>
      <c r="J12" s="32">
        <v>34</v>
      </c>
      <c r="K12" s="6"/>
      <c r="L12" s="35" t="s">
        <v>94</v>
      </c>
      <c r="M12" s="6"/>
      <c r="N12" s="32" t="s">
        <v>110</v>
      </c>
      <c r="O12" s="32">
        <v>22247</v>
      </c>
      <c r="P12" s="92">
        <v>101.3</v>
      </c>
      <c r="Q12" s="32"/>
      <c r="R12" s="32">
        <v>85</v>
      </c>
      <c r="S12" s="32">
        <v>6</v>
      </c>
      <c r="T12" s="68">
        <v>91</v>
      </c>
      <c r="U12" s="7"/>
      <c r="V12" s="46">
        <v>6.799</v>
      </c>
      <c r="W12"/>
      <c r="X12" s="60">
        <v>81</v>
      </c>
      <c r="Y12" s="43">
        <v>7.069</v>
      </c>
      <c r="Z12" s="60">
        <v>84</v>
      </c>
      <c r="AA12" s="43">
        <v>6.946</v>
      </c>
      <c r="AB12" s="60">
        <v>84</v>
      </c>
      <c r="AC12" s="43">
        <v>6.933</v>
      </c>
      <c r="AD12" s="60">
        <v>81</v>
      </c>
      <c r="AE12" s="43">
        <v>7.029</v>
      </c>
      <c r="AF12" s="28" t="s">
        <v>28</v>
      </c>
      <c r="AG12" s="28" t="s">
        <v>51</v>
      </c>
      <c r="AH12" s="64">
        <f>SUM(X12+Z12+AB12+AD12)</f>
        <v>330</v>
      </c>
      <c r="AJ12" s="43">
        <f>SUM((60*10*4)/(AH12-1))</f>
        <v>7.2948328267477205</v>
      </c>
    </row>
    <row r="13" spans="2:36" ht="27.75" customHeight="1">
      <c r="B13" s="27" t="s">
        <v>47</v>
      </c>
      <c r="D13" s="28" t="s">
        <v>89</v>
      </c>
      <c r="F13" s="29" t="s">
        <v>28</v>
      </c>
      <c r="G13" s="30" t="s">
        <v>93</v>
      </c>
      <c r="I13" s="31">
        <v>12</v>
      </c>
      <c r="J13" s="32">
        <v>36</v>
      </c>
      <c r="K13" s="6">
        <v>31</v>
      </c>
      <c r="L13" s="35" t="s">
        <v>94</v>
      </c>
      <c r="M13" s="8"/>
      <c r="N13" s="32" t="s">
        <v>117</v>
      </c>
      <c r="O13" s="32">
        <v>22563</v>
      </c>
      <c r="P13" s="92">
        <v>100.3</v>
      </c>
      <c r="Q13" s="32"/>
      <c r="R13" s="32">
        <v>90</v>
      </c>
      <c r="S13" s="32">
        <v>7</v>
      </c>
      <c r="T13" s="68">
        <v>97</v>
      </c>
      <c r="V13" s="46">
        <v>6.92</v>
      </c>
      <c r="X13" s="60">
        <v>80</v>
      </c>
      <c r="Y13" s="43">
        <v>7.24</v>
      </c>
      <c r="Z13" s="60">
        <v>83</v>
      </c>
      <c r="AA13" s="43">
        <v>7.042</v>
      </c>
      <c r="AB13" s="60">
        <v>83</v>
      </c>
      <c r="AC13" s="43">
        <v>7.032</v>
      </c>
      <c r="AD13" s="60">
        <v>82</v>
      </c>
      <c r="AE13" s="43">
        <v>7.11</v>
      </c>
      <c r="AF13" s="28"/>
      <c r="AG13" s="28" t="s">
        <v>52</v>
      </c>
      <c r="AH13" s="64">
        <f>SUM(X13+Z13+AB13+AD13)</f>
        <v>328</v>
      </c>
      <c r="AJ13" s="43">
        <f>SUM((60*10*4)/(AH13-1))</f>
        <v>7.339449541284404</v>
      </c>
    </row>
    <row r="14" spans="2:36" ht="27.75" customHeight="1">
      <c r="B14" s="27" t="s">
        <v>83</v>
      </c>
      <c r="D14" s="28" t="s">
        <v>90</v>
      </c>
      <c r="F14" s="29" t="s">
        <v>28</v>
      </c>
      <c r="G14" s="30" t="s">
        <v>93</v>
      </c>
      <c r="I14" s="31">
        <v>12</v>
      </c>
      <c r="J14" s="32">
        <v>34</v>
      </c>
      <c r="K14" s="6"/>
      <c r="L14" s="35" t="s">
        <v>95</v>
      </c>
      <c r="M14" s="8"/>
      <c r="N14" s="32" t="s">
        <v>102</v>
      </c>
      <c r="O14" s="32">
        <v>22543</v>
      </c>
      <c r="P14" s="92">
        <v>101</v>
      </c>
      <c r="Q14" s="32"/>
      <c r="R14" s="32">
        <v>82</v>
      </c>
      <c r="S14" s="32">
        <v>8</v>
      </c>
      <c r="T14" s="68">
        <v>90</v>
      </c>
      <c r="V14" s="46">
        <v>6.894</v>
      </c>
      <c r="X14" s="60">
        <v>82</v>
      </c>
      <c r="Y14" s="43">
        <v>7.205</v>
      </c>
      <c r="Z14" s="60">
        <v>79</v>
      </c>
      <c r="AA14" s="43">
        <v>7.096</v>
      </c>
      <c r="AB14" s="60">
        <v>82</v>
      </c>
      <c r="AC14" s="43">
        <v>7.029</v>
      </c>
      <c r="AD14" s="60">
        <v>84</v>
      </c>
      <c r="AE14" s="43">
        <v>6.971</v>
      </c>
      <c r="AF14" s="28"/>
      <c r="AG14" s="28" t="s">
        <v>53</v>
      </c>
      <c r="AH14" s="64">
        <f>SUM(X14+Z14+AB14+AD14)</f>
        <v>327</v>
      </c>
      <c r="AJ14" s="43">
        <f>SUM((60*10*4)/(AH14-1))</f>
        <v>7.361963190184049</v>
      </c>
    </row>
    <row r="15" spans="2:36" ht="27.75" customHeight="1">
      <c r="B15" s="27" t="s">
        <v>46</v>
      </c>
      <c r="D15" s="28" t="s">
        <v>89</v>
      </c>
      <c r="F15" s="29" t="s">
        <v>28</v>
      </c>
      <c r="G15" s="30" t="s">
        <v>93</v>
      </c>
      <c r="I15" s="31">
        <v>12</v>
      </c>
      <c r="J15" s="32">
        <v>34</v>
      </c>
      <c r="K15" s="6"/>
      <c r="L15" s="35" t="s">
        <v>94</v>
      </c>
      <c r="M15" s="8"/>
      <c r="N15" s="32" t="s">
        <v>98</v>
      </c>
      <c r="O15" s="32">
        <v>22650</v>
      </c>
      <c r="P15" s="92">
        <v>98.5</v>
      </c>
      <c r="Q15" s="32"/>
      <c r="R15" s="32">
        <v>89</v>
      </c>
      <c r="S15" s="32">
        <v>6</v>
      </c>
      <c r="T15" s="68">
        <v>95</v>
      </c>
      <c r="V15" s="46">
        <v>6.88</v>
      </c>
      <c r="X15" s="60">
        <v>79</v>
      </c>
      <c r="Y15" s="43">
        <v>7.306</v>
      </c>
      <c r="Z15" s="60">
        <v>81</v>
      </c>
      <c r="AA15" s="43">
        <v>7.198</v>
      </c>
      <c r="AB15" s="60">
        <v>84</v>
      </c>
      <c r="AC15" s="43">
        <v>6.974</v>
      </c>
      <c r="AD15" s="60">
        <v>81</v>
      </c>
      <c r="AE15" s="43">
        <v>7.192</v>
      </c>
      <c r="AF15" s="28"/>
      <c r="AG15" s="28" t="s">
        <v>54</v>
      </c>
      <c r="AH15" s="64">
        <f>SUM(X15+Z15+AB15+AD15)</f>
        <v>325</v>
      </c>
      <c r="AJ15" s="43">
        <f>SUM((60*10*4)/(AH15-1))</f>
        <v>7.407407407407407</v>
      </c>
    </row>
    <row r="16" spans="2:36" ht="27.75" customHeight="1">
      <c r="B16" s="27" t="s">
        <v>77</v>
      </c>
      <c r="D16" s="28" t="s">
        <v>90</v>
      </c>
      <c r="F16" s="29" t="s">
        <v>28</v>
      </c>
      <c r="G16" s="30" t="s">
        <v>93</v>
      </c>
      <c r="I16" s="31">
        <v>12</v>
      </c>
      <c r="J16" s="32">
        <v>34</v>
      </c>
      <c r="K16" s="6"/>
      <c r="L16" s="35" t="s">
        <v>95</v>
      </c>
      <c r="M16" s="8"/>
      <c r="N16" s="32" t="s">
        <v>111</v>
      </c>
      <c r="O16" s="32">
        <v>22410</v>
      </c>
      <c r="P16" s="92">
        <v>98.5</v>
      </c>
      <c r="Q16" s="32"/>
      <c r="R16" s="32">
        <v>83</v>
      </c>
      <c r="S16" s="32">
        <v>7</v>
      </c>
      <c r="T16" s="68">
        <v>90</v>
      </c>
      <c r="V16" s="46">
        <v>7.114</v>
      </c>
      <c r="X16" s="60">
        <v>78</v>
      </c>
      <c r="Y16" s="43">
        <v>7.322</v>
      </c>
      <c r="Z16" s="60">
        <v>82</v>
      </c>
      <c r="AA16" s="43">
        <v>7.112</v>
      </c>
      <c r="AB16" s="60">
        <v>81</v>
      </c>
      <c r="AC16" s="43">
        <v>7.027</v>
      </c>
      <c r="AD16" s="60">
        <v>83</v>
      </c>
      <c r="AE16" s="43">
        <v>7.012</v>
      </c>
      <c r="AF16" s="28"/>
      <c r="AG16" s="28" t="s">
        <v>55</v>
      </c>
      <c r="AH16" s="64">
        <f>SUM(X16+Z16+AB16+AD16)</f>
        <v>324</v>
      </c>
      <c r="AJ16" s="43">
        <f>SUM((60*10*4)/(AH16-1))</f>
        <v>7.430340557275541</v>
      </c>
    </row>
    <row r="17" spans="2:36" ht="27.75" customHeight="1">
      <c r="B17" s="27" t="s">
        <v>73</v>
      </c>
      <c r="D17" s="28" t="s">
        <v>90</v>
      </c>
      <c r="F17" s="29" t="s">
        <v>28</v>
      </c>
      <c r="G17" s="30" t="s">
        <v>93</v>
      </c>
      <c r="I17" s="31">
        <v>12</v>
      </c>
      <c r="J17" s="32">
        <v>34</v>
      </c>
      <c r="K17" s="6"/>
      <c r="L17" s="35" t="s">
        <v>94</v>
      </c>
      <c r="M17" s="8"/>
      <c r="N17" s="32" t="s">
        <v>113</v>
      </c>
      <c r="O17" s="32">
        <v>22177</v>
      </c>
      <c r="P17" s="92">
        <v>98.8</v>
      </c>
      <c r="Q17" s="32"/>
      <c r="R17" s="32">
        <v>81</v>
      </c>
      <c r="S17" s="32">
        <v>7</v>
      </c>
      <c r="T17" s="68">
        <v>88</v>
      </c>
      <c r="V17" s="46">
        <v>6.91</v>
      </c>
      <c r="X17" s="60">
        <v>77</v>
      </c>
      <c r="Y17" s="43">
        <v>7.472</v>
      </c>
      <c r="Z17" s="60">
        <v>82</v>
      </c>
      <c r="AA17" s="43">
        <v>7.084</v>
      </c>
      <c r="AB17" s="60">
        <v>83</v>
      </c>
      <c r="AC17" s="43">
        <v>7.12</v>
      </c>
      <c r="AD17" s="60">
        <v>82</v>
      </c>
      <c r="AE17" s="43">
        <v>7.076</v>
      </c>
      <c r="AF17" s="28"/>
      <c r="AG17" s="28" t="s">
        <v>56</v>
      </c>
      <c r="AH17" s="64">
        <f>SUM(X17+Z17+AB17+AD17)</f>
        <v>324</v>
      </c>
      <c r="AJ17" s="43">
        <f>SUM((60*10*4)/(AH17-1))</f>
        <v>7.430340557275541</v>
      </c>
    </row>
    <row r="18" spans="2:36" ht="27.75" customHeight="1">
      <c r="B18" s="27" t="s">
        <v>84</v>
      </c>
      <c r="D18" s="28" t="s">
        <v>89</v>
      </c>
      <c r="F18" s="29" t="s">
        <v>28</v>
      </c>
      <c r="G18" s="30" t="s">
        <v>93</v>
      </c>
      <c r="I18" s="31">
        <v>12</v>
      </c>
      <c r="J18" s="32">
        <v>34</v>
      </c>
      <c r="K18" s="6"/>
      <c r="L18" s="35" t="s">
        <v>94</v>
      </c>
      <c r="M18" s="8"/>
      <c r="N18" s="32" t="s">
        <v>108</v>
      </c>
      <c r="O18" s="32">
        <v>21813</v>
      </c>
      <c r="P18" s="92">
        <v>101</v>
      </c>
      <c r="Q18" s="32"/>
      <c r="R18" s="32">
        <v>87</v>
      </c>
      <c r="S18" s="32">
        <v>6</v>
      </c>
      <c r="T18" s="68">
        <v>93</v>
      </c>
      <c r="V18" s="46">
        <v>7.213</v>
      </c>
      <c r="X18" s="60">
        <v>78</v>
      </c>
      <c r="Y18" s="43">
        <v>7.357</v>
      </c>
      <c r="Z18" s="60">
        <v>81</v>
      </c>
      <c r="AA18" s="43">
        <v>7.185</v>
      </c>
      <c r="AB18" s="60">
        <v>80</v>
      </c>
      <c r="AC18" s="43">
        <v>7.266</v>
      </c>
      <c r="AD18" s="60">
        <v>79</v>
      </c>
      <c r="AE18" s="43">
        <v>7.269</v>
      </c>
      <c r="AF18" s="28"/>
      <c r="AG18" s="28" t="s">
        <v>57</v>
      </c>
      <c r="AH18" s="64">
        <f>SUM(X18+Z18+AB18+AD18)</f>
        <v>318</v>
      </c>
      <c r="AJ18" s="43">
        <f>SUM((60*10*4)/(AH18-1))</f>
        <v>7.570977917981073</v>
      </c>
    </row>
    <row r="19" spans="2:36" ht="27.75" customHeight="1">
      <c r="B19" s="27" t="s">
        <v>85</v>
      </c>
      <c r="D19" s="28" t="s">
        <v>91</v>
      </c>
      <c r="F19" s="29" t="s">
        <v>28</v>
      </c>
      <c r="G19" s="30" t="s">
        <v>93</v>
      </c>
      <c r="I19" s="31">
        <v>12</v>
      </c>
      <c r="J19" s="32">
        <v>34</v>
      </c>
      <c r="K19" s="6"/>
      <c r="L19" s="35" t="s">
        <v>95</v>
      </c>
      <c r="M19" s="8"/>
      <c r="N19" s="32" t="s">
        <v>115</v>
      </c>
      <c r="O19" s="32">
        <v>22280</v>
      </c>
      <c r="P19" s="92">
        <v>101.5</v>
      </c>
      <c r="Q19" s="32"/>
      <c r="R19" s="32">
        <v>94</v>
      </c>
      <c r="S19" s="32">
        <v>8</v>
      </c>
      <c r="T19" s="68">
        <v>102</v>
      </c>
      <c r="V19" s="46">
        <v>7.237</v>
      </c>
      <c r="X19" s="60">
        <v>76</v>
      </c>
      <c r="Y19" s="43">
        <v>7.542</v>
      </c>
      <c r="Z19" s="60">
        <v>77</v>
      </c>
      <c r="AA19" s="43">
        <v>7.438</v>
      </c>
      <c r="AB19" s="60">
        <v>79</v>
      </c>
      <c r="AC19" s="43">
        <v>7.28</v>
      </c>
      <c r="AD19" s="60">
        <v>79</v>
      </c>
      <c r="AE19" s="43">
        <v>7.286</v>
      </c>
      <c r="AF19" s="28"/>
      <c r="AG19" s="28" t="s">
        <v>60</v>
      </c>
      <c r="AH19" s="64">
        <f>SUM(X19+Z19+AB19+AD19)</f>
        <v>311</v>
      </c>
      <c r="AJ19" s="43">
        <f>SUM((60*10*4)/(AH19-1))</f>
        <v>7.741935483870968</v>
      </c>
    </row>
    <row r="20" spans="2:36" ht="27.75" customHeight="1">
      <c r="B20" s="27" t="s">
        <v>58</v>
      </c>
      <c r="D20" s="28" t="s">
        <v>90</v>
      </c>
      <c r="F20" s="29" t="s">
        <v>28</v>
      </c>
      <c r="G20" s="30" t="s">
        <v>93</v>
      </c>
      <c r="I20" s="31">
        <v>12</v>
      </c>
      <c r="J20" s="32" t="s">
        <v>28</v>
      </c>
      <c r="K20" s="6"/>
      <c r="L20" s="35" t="s">
        <v>95</v>
      </c>
      <c r="M20" s="8"/>
      <c r="N20" s="32" t="s">
        <v>104</v>
      </c>
      <c r="O20" s="32">
        <v>21797</v>
      </c>
      <c r="P20" s="92">
        <v>99.2</v>
      </c>
      <c r="Q20" s="32"/>
      <c r="R20" s="32">
        <v>78</v>
      </c>
      <c r="S20" s="32">
        <v>6</v>
      </c>
      <c r="T20" s="68">
        <v>84</v>
      </c>
      <c r="V20" s="46">
        <v>7.177</v>
      </c>
      <c r="X20" s="60">
        <v>73</v>
      </c>
      <c r="Y20" s="43">
        <v>7.67</v>
      </c>
      <c r="Z20" s="60">
        <v>78</v>
      </c>
      <c r="AA20" s="43">
        <v>7.405</v>
      </c>
      <c r="AB20" s="60">
        <v>80</v>
      </c>
      <c r="AC20" s="43">
        <v>7.181</v>
      </c>
      <c r="AD20" s="60">
        <v>79</v>
      </c>
      <c r="AE20" s="43">
        <v>7.203</v>
      </c>
      <c r="AF20" s="28"/>
      <c r="AG20" s="28" t="s">
        <v>64</v>
      </c>
      <c r="AH20" s="64">
        <f>SUM(X20+Z20+AB20+AD20)</f>
        <v>310</v>
      </c>
      <c r="AJ20" s="43">
        <f>SUM((60*10*4)/(AH20-1))</f>
        <v>7.766990291262136</v>
      </c>
    </row>
    <row r="21" spans="2:36" ht="27.75" customHeight="1">
      <c r="B21" s="27" t="s">
        <v>78</v>
      </c>
      <c r="D21" s="28" t="s">
        <v>90</v>
      </c>
      <c r="F21" s="29" t="s">
        <v>28</v>
      </c>
      <c r="G21" s="30" t="s">
        <v>93</v>
      </c>
      <c r="I21" s="31">
        <v>12</v>
      </c>
      <c r="J21" s="32">
        <v>34</v>
      </c>
      <c r="K21" s="6"/>
      <c r="L21" s="35" t="s">
        <v>94</v>
      </c>
      <c r="M21" s="8"/>
      <c r="N21" s="32" t="s">
        <v>99</v>
      </c>
      <c r="O21" s="32">
        <v>22530</v>
      </c>
      <c r="P21" s="92">
        <v>99.8</v>
      </c>
      <c r="Q21" s="32"/>
      <c r="R21" s="32">
        <v>91</v>
      </c>
      <c r="S21" s="32">
        <v>6</v>
      </c>
      <c r="T21" s="68">
        <v>97</v>
      </c>
      <c r="V21" s="46">
        <v>7.149</v>
      </c>
      <c r="X21" s="60">
        <v>74</v>
      </c>
      <c r="Y21" s="43">
        <v>7.62</v>
      </c>
      <c r="Z21" s="60">
        <v>77</v>
      </c>
      <c r="AA21" s="43">
        <v>7.197</v>
      </c>
      <c r="AB21" s="60">
        <v>78</v>
      </c>
      <c r="AC21" s="43">
        <v>7.169</v>
      </c>
      <c r="AD21" s="60">
        <v>77</v>
      </c>
      <c r="AE21" s="43">
        <v>7.365</v>
      </c>
      <c r="AF21" s="28"/>
      <c r="AG21" s="28" t="s">
        <v>65</v>
      </c>
      <c r="AH21" s="64">
        <f>SUM(X21+Z21+AB21+AD21)</f>
        <v>306</v>
      </c>
      <c r="AJ21" s="43">
        <f>SUM((60*10*4)/(AH21-1))</f>
        <v>7.868852459016393</v>
      </c>
    </row>
    <row r="22" spans="2:36" ht="27.75" customHeight="1">
      <c r="B22" s="27" t="s">
        <v>86</v>
      </c>
      <c r="D22" s="28" t="s">
        <v>90</v>
      </c>
      <c r="F22" s="29" t="s">
        <v>28</v>
      </c>
      <c r="G22" s="30" t="s">
        <v>93</v>
      </c>
      <c r="I22" s="31">
        <v>12</v>
      </c>
      <c r="J22" s="32">
        <v>34</v>
      </c>
      <c r="K22" s="6"/>
      <c r="L22" s="35" t="s">
        <v>95</v>
      </c>
      <c r="M22" s="8"/>
      <c r="N22" s="32" t="s">
        <v>109</v>
      </c>
      <c r="O22" s="32">
        <v>22527</v>
      </c>
      <c r="P22" s="92">
        <v>99.2</v>
      </c>
      <c r="Q22" s="32"/>
      <c r="R22" s="32">
        <v>84</v>
      </c>
      <c r="S22" s="32">
        <v>7</v>
      </c>
      <c r="T22" s="68">
        <v>91</v>
      </c>
      <c r="V22" s="46">
        <v>7.416</v>
      </c>
      <c r="X22" s="60">
        <v>73</v>
      </c>
      <c r="Y22" s="43">
        <v>7.646</v>
      </c>
      <c r="Z22" s="60">
        <v>78</v>
      </c>
      <c r="AA22" s="43">
        <v>7.354</v>
      </c>
      <c r="AB22" s="60">
        <v>77</v>
      </c>
      <c r="AC22" s="43">
        <v>7.374</v>
      </c>
      <c r="AD22" s="60">
        <v>76</v>
      </c>
      <c r="AE22" s="43">
        <v>7.418</v>
      </c>
      <c r="AF22" s="28"/>
      <c r="AG22" s="28" t="s">
        <v>66</v>
      </c>
      <c r="AH22" s="64">
        <f>SUM(X22+Z22+AB22+AD22)</f>
        <v>304</v>
      </c>
      <c r="AJ22" s="43">
        <f>SUM((60*10*4)/(AH22-1))</f>
        <v>7.920792079207921</v>
      </c>
    </row>
    <row r="23" spans="2:36" ht="27.75" customHeight="1">
      <c r="B23" s="27" t="s">
        <v>87</v>
      </c>
      <c r="D23" s="28" t="s">
        <v>90</v>
      </c>
      <c r="F23" s="29" t="s">
        <v>28</v>
      </c>
      <c r="G23" s="30" t="s">
        <v>93</v>
      </c>
      <c r="I23" s="31">
        <v>12</v>
      </c>
      <c r="J23" s="32">
        <v>32</v>
      </c>
      <c r="K23" s="6"/>
      <c r="L23" s="35" t="s">
        <v>94</v>
      </c>
      <c r="M23" s="8"/>
      <c r="N23" s="32" t="s">
        <v>103</v>
      </c>
      <c r="O23" s="32">
        <v>21890</v>
      </c>
      <c r="P23" s="92">
        <v>100.7</v>
      </c>
      <c r="Q23" s="32"/>
      <c r="R23" s="32">
        <v>81</v>
      </c>
      <c r="S23" s="32">
        <v>6</v>
      </c>
      <c r="T23" s="68">
        <v>87</v>
      </c>
      <c r="V23" s="46">
        <v>7.324</v>
      </c>
      <c r="X23" s="60">
        <v>71</v>
      </c>
      <c r="Y23" s="43">
        <v>7.998</v>
      </c>
      <c r="Z23" s="60">
        <v>76</v>
      </c>
      <c r="AA23" s="43">
        <v>7.471</v>
      </c>
      <c r="AB23" s="60">
        <v>79</v>
      </c>
      <c r="AC23" s="43">
        <v>7.316</v>
      </c>
      <c r="AD23" s="60">
        <v>78</v>
      </c>
      <c r="AE23" s="43">
        <v>7.354</v>
      </c>
      <c r="AF23" s="28"/>
      <c r="AG23" s="28" t="s">
        <v>67</v>
      </c>
      <c r="AH23" s="64">
        <f>SUM(X23+Z23+AB23+AD23)</f>
        <v>304</v>
      </c>
      <c r="AJ23" s="43">
        <f>SUM((60*10*4)/(AH23-1))</f>
        <v>7.920792079207921</v>
      </c>
    </row>
    <row r="24" spans="2:36" ht="27.75" customHeight="1">
      <c r="B24" s="27" t="s">
        <v>88</v>
      </c>
      <c r="D24" s="28" t="s">
        <v>90</v>
      </c>
      <c r="F24" s="29" t="s">
        <v>28</v>
      </c>
      <c r="G24" s="30" t="s">
        <v>93</v>
      </c>
      <c r="I24" s="31">
        <v>12</v>
      </c>
      <c r="J24" s="32">
        <v>34</v>
      </c>
      <c r="K24" s="6"/>
      <c r="L24" s="35" t="s">
        <v>94</v>
      </c>
      <c r="M24" s="8"/>
      <c r="N24" s="32" t="s">
        <v>114</v>
      </c>
      <c r="O24" s="32">
        <v>22277</v>
      </c>
      <c r="P24" s="92">
        <v>100.8</v>
      </c>
      <c r="Q24" s="32"/>
      <c r="R24" s="32">
        <v>82</v>
      </c>
      <c r="S24" s="32">
        <v>7</v>
      </c>
      <c r="T24" s="68">
        <v>89</v>
      </c>
      <c r="V24" s="46">
        <v>7.378</v>
      </c>
      <c r="X24" s="60">
        <v>74</v>
      </c>
      <c r="Y24" s="43">
        <v>7.704</v>
      </c>
      <c r="Z24" s="60">
        <v>77</v>
      </c>
      <c r="AA24" s="43">
        <v>7.423</v>
      </c>
      <c r="AB24" s="60">
        <v>75</v>
      </c>
      <c r="AC24" s="43">
        <v>7.422</v>
      </c>
      <c r="AD24" s="60">
        <v>74</v>
      </c>
      <c r="AE24" s="43">
        <v>7.446</v>
      </c>
      <c r="AF24" s="28"/>
      <c r="AG24" s="28" t="s">
        <v>68</v>
      </c>
      <c r="AH24" s="64">
        <f>SUM(X24+Z24+AB24+AD24)</f>
        <v>300</v>
      </c>
      <c r="AJ24" s="43">
        <f>SUM((60*10*4)/(AH24-1))</f>
        <v>8.02675585284281</v>
      </c>
    </row>
    <row r="25" spans="2:36" ht="27.75" customHeight="1">
      <c r="B25" s="27" t="s">
        <v>76</v>
      </c>
      <c r="D25" s="28" t="s">
        <v>92</v>
      </c>
      <c r="F25" s="29" t="s">
        <v>28</v>
      </c>
      <c r="G25" s="30" t="s">
        <v>93</v>
      </c>
      <c r="I25" s="31">
        <v>12</v>
      </c>
      <c r="J25" s="32">
        <v>35</v>
      </c>
      <c r="K25" s="6"/>
      <c r="L25" s="35" t="s">
        <v>96</v>
      </c>
      <c r="M25" s="8"/>
      <c r="N25" s="32" t="s">
        <v>101</v>
      </c>
      <c r="O25" s="32">
        <v>21973</v>
      </c>
      <c r="P25" s="92">
        <v>101.8</v>
      </c>
      <c r="Q25" s="32"/>
      <c r="R25" s="32">
        <v>92</v>
      </c>
      <c r="S25" s="32">
        <v>4</v>
      </c>
      <c r="T25" s="68">
        <v>96</v>
      </c>
      <c r="V25" s="46">
        <v>7.512</v>
      </c>
      <c r="X25" s="60">
        <v>72</v>
      </c>
      <c r="Y25" s="43">
        <v>7.963</v>
      </c>
      <c r="Z25" s="60">
        <v>75</v>
      </c>
      <c r="AA25" s="43">
        <v>7.576</v>
      </c>
      <c r="AB25" s="60">
        <v>75</v>
      </c>
      <c r="AC25" s="43">
        <v>7.648</v>
      </c>
      <c r="AD25" s="60">
        <v>74</v>
      </c>
      <c r="AE25" s="43">
        <v>7.691</v>
      </c>
      <c r="AF25" s="28"/>
      <c r="AG25" s="28" t="s">
        <v>69</v>
      </c>
      <c r="AH25" s="64">
        <f>SUM(X25+Z25+AB25+AD25)</f>
        <v>296</v>
      </c>
      <c r="AJ25" s="43">
        <f>SUM((60*10*4)/(AH25-1))</f>
        <v>8.135593220338983</v>
      </c>
    </row>
    <row r="26" spans="2:36" ht="27.75" customHeight="1">
      <c r="B26" s="27" t="s">
        <v>63</v>
      </c>
      <c r="D26" s="28" t="s">
        <v>90</v>
      </c>
      <c r="F26" s="29" t="s">
        <v>28</v>
      </c>
      <c r="G26" s="30" t="s">
        <v>93</v>
      </c>
      <c r="I26" s="31">
        <v>12</v>
      </c>
      <c r="J26" s="32">
        <v>34</v>
      </c>
      <c r="K26" s="6"/>
      <c r="L26" s="35" t="s">
        <v>95</v>
      </c>
      <c r="M26" s="8"/>
      <c r="N26" s="32" t="s">
        <v>118</v>
      </c>
      <c r="O26" s="32">
        <v>22220</v>
      </c>
      <c r="P26" s="92">
        <v>99.5</v>
      </c>
      <c r="Q26" s="32"/>
      <c r="R26" s="32">
        <v>89</v>
      </c>
      <c r="S26" s="32">
        <v>6</v>
      </c>
      <c r="T26" s="68">
        <v>95</v>
      </c>
      <c r="V26" s="46">
        <v>7.469</v>
      </c>
      <c r="X26" s="60">
        <v>71</v>
      </c>
      <c r="Y26" s="43">
        <v>8.265</v>
      </c>
      <c r="Z26" s="60">
        <v>72</v>
      </c>
      <c r="AA26" s="43">
        <v>7.923</v>
      </c>
      <c r="AB26" s="60">
        <v>76</v>
      </c>
      <c r="AC26" s="43">
        <v>7.751</v>
      </c>
      <c r="AD26" s="60">
        <v>76</v>
      </c>
      <c r="AE26" s="43">
        <v>7.622</v>
      </c>
      <c r="AF26" s="28"/>
      <c r="AG26" s="28" t="s">
        <v>81</v>
      </c>
      <c r="AH26" s="64">
        <f>SUM(X26+Z26+AB26+AD26)</f>
        <v>295</v>
      </c>
      <c r="AJ26" s="43">
        <f>SUM((60*10*4)/(AH26-1))</f>
        <v>8.16326530612245</v>
      </c>
    </row>
    <row r="27" spans="2:36" ht="27.75" customHeight="1">
      <c r="B27" s="27" t="s">
        <v>79</v>
      </c>
      <c r="D27" s="28" t="s">
        <v>28</v>
      </c>
      <c r="F27" s="29"/>
      <c r="G27" s="30" t="s">
        <v>28</v>
      </c>
      <c r="I27" s="31" t="s">
        <v>28</v>
      </c>
      <c r="J27" s="32" t="s">
        <v>28</v>
      </c>
      <c r="K27" s="6"/>
      <c r="L27" s="35" t="s">
        <v>28</v>
      </c>
      <c r="M27" s="8"/>
      <c r="N27" s="32" t="s">
        <v>28</v>
      </c>
      <c r="O27" s="95">
        <f>AVERAGE(O5:O26)</f>
        <v>22275.5</v>
      </c>
      <c r="P27" s="97">
        <f>AVERAGE(P5:P26)</f>
        <v>100.04545454545455</v>
      </c>
      <c r="Q27" s="32"/>
      <c r="R27" s="95">
        <f>AVERAGE(R5:R26)</f>
        <v>85.45454545454545</v>
      </c>
      <c r="S27" s="95">
        <f>AVERAGE(S5:S26)</f>
        <v>7.045454545454546</v>
      </c>
      <c r="T27" s="96">
        <f>AVERAGE(T5:T26)</f>
        <v>92.5</v>
      </c>
      <c r="V27" s="46">
        <f>AVERAGE(V5:V26)</f>
        <v>7.0598636363636365</v>
      </c>
      <c r="W27" t="s">
        <v>28</v>
      </c>
      <c r="X27" s="95">
        <f>AVERAGE(X5:X26)</f>
        <v>78</v>
      </c>
      <c r="Y27" s="94">
        <f>AVERAGE(Y5:Y26)</f>
        <v>7.419272727272727</v>
      </c>
      <c r="Z27" s="95">
        <f>AVERAGE(Z5:Z26)</f>
        <v>80.18181818181819</v>
      </c>
      <c r="AA27" s="94">
        <f>AVERAGE(AA5:AA26)</f>
        <v>7.203545454545455</v>
      </c>
      <c r="AB27" s="95">
        <f>AVERAGE(AB5:AB26)</f>
        <v>81.31818181818181</v>
      </c>
      <c r="AC27" s="94">
        <f>AVERAGE(AC5:AC26)</f>
        <v>7.128136363636363</v>
      </c>
      <c r="AD27" s="95">
        <f>AVERAGE(AD5:AD26)</f>
        <v>80.95454545454545</v>
      </c>
      <c r="AE27" s="94">
        <f>AVERAGE(AE5:AE26)</f>
        <v>7.148045454545454</v>
      </c>
      <c r="AF27" s="28" t="s">
        <v>28</v>
      </c>
      <c r="AG27" s="28" t="s">
        <v>28</v>
      </c>
      <c r="AH27" s="96">
        <f>AVERAGE(AH5:AH26)</f>
        <v>320.45454545454544</v>
      </c>
      <c r="AJ27" s="94">
        <f>AVERAGE(AJ5:AJ26)</f>
        <v>7.528247554721534</v>
      </c>
    </row>
  </sheetData>
  <sheetProtection/>
  <mergeCells count="10">
    <mergeCell ref="X3:Y3"/>
    <mergeCell ref="Z3:AA3"/>
    <mergeCell ref="AB3:AC3"/>
    <mergeCell ref="AD3:AE3"/>
    <mergeCell ref="B1:D1"/>
    <mergeCell ref="F1:J1"/>
    <mergeCell ref="I2:J2"/>
    <mergeCell ref="N2:P2"/>
    <mergeCell ref="R2:T2"/>
    <mergeCell ref="X2:AE2"/>
  </mergeCells>
  <printOptions gridLines="1" horizontalCentered="1"/>
  <pageMargins left="0.45" right="0.45" top="0.6" bottom="0.5" header="0.3" footer="0.3"/>
  <pageSetup fitToHeight="0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83"/>
  <sheetViews>
    <sheetView zoomScale="60" zoomScaleNormal="6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34.57421875" style="1" customWidth="1"/>
    <col min="3" max="3" width="1.57421875" style="5" customWidth="1"/>
    <col min="4" max="4" width="24.57421875" style="1" customWidth="1"/>
    <col min="5" max="5" width="1.57421875" style="5" customWidth="1"/>
    <col min="6" max="6" width="6.57421875" style="3" customWidth="1"/>
    <col min="7" max="7" width="6.57421875" style="1" customWidth="1"/>
    <col min="8" max="8" width="1.57421875" style="5" customWidth="1"/>
    <col min="9" max="9" width="6.57421875" style="6" customWidth="1"/>
    <col min="10" max="10" width="6.57421875" style="2" customWidth="1"/>
    <col min="11" max="11" width="1.57421875" style="2" customWidth="1"/>
    <col min="12" max="12" width="12.57421875" style="2" customWidth="1"/>
    <col min="13" max="13" width="1.57421875" style="6" customWidth="1"/>
    <col min="14" max="14" width="6.57421875" style="6" customWidth="1"/>
    <col min="15" max="16" width="12.57421875" style="7" customWidth="1"/>
    <col min="17" max="17" width="1.57421875" style="7" customWidth="1"/>
    <col min="18" max="18" width="9.57421875" style="0" customWidth="1"/>
    <col min="19" max="19" width="1.57421875" style="0" customWidth="1"/>
    <col min="20" max="20" width="4.57421875" style="0" customWidth="1"/>
    <col min="21" max="21" width="8.57421875" style="0" customWidth="1"/>
    <col min="22" max="22" width="4.57421875" style="0" customWidth="1"/>
    <col min="23" max="23" width="8.57421875" style="0" customWidth="1"/>
    <col min="24" max="24" width="4.57421875" style="0" customWidth="1"/>
    <col min="25" max="25" width="8.57421875" style="0" customWidth="1"/>
    <col min="26" max="26" width="4.57421875" style="0" customWidth="1"/>
    <col min="27" max="27" width="8.57421875" style="0" customWidth="1"/>
    <col min="28" max="28" width="1.57421875" style="0" customWidth="1"/>
    <col min="29" max="29" width="9.57421875" style="0" customWidth="1"/>
    <col min="30" max="30" width="1.57421875" style="0" customWidth="1"/>
    <col min="31" max="32" width="12.57421875" style="70" customWidth="1"/>
    <col min="33" max="33" width="12.57421875" style="43" customWidth="1"/>
  </cols>
  <sheetData>
    <row r="1" spans="2:16" ht="19.5" customHeight="1">
      <c r="B1" s="99" t="s">
        <v>29</v>
      </c>
      <c r="C1" s="99"/>
      <c r="D1" s="99"/>
      <c r="E1" s="10"/>
      <c r="F1" s="99" t="s">
        <v>27</v>
      </c>
      <c r="G1" s="99"/>
      <c r="H1" s="99"/>
      <c r="I1" s="99"/>
      <c r="J1" s="99"/>
      <c r="K1" s="10"/>
      <c r="L1" s="10"/>
      <c r="M1" s="10"/>
      <c r="N1" s="10"/>
      <c r="O1" s="10"/>
      <c r="P1" s="10"/>
    </row>
    <row r="2" spans="2:33" s="1" customFormat="1" ht="19.5" customHeight="1">
      <c r="B2" s="28" t="s">
        <v>10</v>
      </c>
      <c r="C2" s="5"/>
      <c r="D2" s="28" t="s">
        <v>12</v>
      </c>
      <c r="E2" s="5"/>
      <c r="F2" s="38" t="s">
        <v>11</v>
      </c>
      <c r="G2" s="39" t="s">
        <v>2</v>
      </c>
      <c r="H2" s="5"/>
      <c r="I2" s="100" t="s">
        <v>6</v>
      </c>
      <c r="J2" s="101"/>
      <c r="K2" s="11"/>
      <c r="L2" s="32" t="s">
        <v>15</v>
      </c>
      <c r="M2" s="6"/>
      <c r="N2" s="102" t="s">
        <v>4</v>
      </c>
      <c r="O2" s="98"/>
      <c r="P2" s="98"/>
      <c r="Q2" s="6"/>
      <c r="R2" s="37" t="s">
        <v>16</v>
      </c>
      <c r="T2" s="98" t="s">
        <v>17</v>
      </c>
      <c r="U2" s="98"/>
      <c r="V2" s="98"/>
      <c r="W2" s="98"/>
      <c r="X2" s="98"/>
      <c r="Y2" s="98"/>
      <c r="Z2" s="98"/>
      <c r="AA2" s="98"/>
      <c r="AC2" s="28" t="s">
        <v>18</v>
      </c>
      <c r="AE2" s="70" t="s">
        <v>5</v>
      </c>
      <c r="AF2" s="70" t="s">
        <v>5</v>
      </c>
      <c r="AG2" s="43" t="s">
        <v>26</v>
      </c>
    </row>
    <row r="3" spans="3:33" s="1" customFormat="1" ht="19.5" customHeight="1">
      <c r="C3" s="5"/>
      <c r="E3" s="5"/>
      <c r="F3" s="38" t="s">
        <v>0</v>
      </c>
      <c r="G3" s="39" t="s">
        <v>3</v>
      </c>
      <c r="H3" s="5"/>
      <c r="I3" s="40" t="s">
        <v>13</v>
      </c>
      <c r="J3" s="39" t="s">
        <v>14</v>
      </c>
      <c r="L3" s="28" t="s">
        <v>9</v>
      </c>
      <c r="M3" s="9"/>
      <c r="N3" s="41" t="s">
        <v>1</v>
      </c>
      <c r="O3" s="42" t="s">
        <v>7</v>
      </c>
      <c r="P3" s="42" t="s">
        <v>8</v>
      </c>
      <c r="Q3" s="6"/>
      <c r="T3" s="98" t="s">
        <v>20</v>
      </c>
      <c r="U3" s="98"/>
      <c r="V3" s="98" t="s">
        <v>23</v>
      </c>
      <c r="W3" s="98"/>
      <c r="X3" s="98" t="s">
        <v>22</v>
      </c>
      <c r="Y3" s="98"/>
      <c r="Z3" s="98" t="s">
        <v>21</v>
      </c>
      <c r="AA3" s="98"/>
      <c r="AC3" s="28" t="s">
        <v>19</v>
      </c>
      <c r="AE3" s="70" t="s">
        <v>24</v>
      </c>
      <c r="AF3" s="70" t="s">
        <v>25</v>
      </c>
      <c r="AG3" s="43" t="s">
        <v>25</v>
      </c>
    </row>
    <row r="4" spans="2:29" ht="3" customHeight="1" thickBot="1">
      <c r="B4" s="23"/>
      <c r="C4" s="18"/>
      <c r="D4" s="17"/>
      <c r="E4" s="18"/>
      <c r="F4" s="19"/>
      <c r="G4" s="17"/>
      <c r="H4" s="18"/>
      <c r="I4" s="20"/>
      <c r="J4" s="21"/>
      <c r="K4" s="21"/>
      <c r="L4" s="21"/>
      <c r="M4" s="20"/>
      <c r="N4" s="20"/>
      <c r="O4" s="22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2:31" ht="27.75" customHeight="1" thickTop="1">
      <c r="B5" s="24"/>
      <c r="G5" s="5"/>
      <c r="I5" s="31" t="s">
        <v>28</v>
      </c>
      <c r="J5" s="32" t="s">
        <v>28</v>
      </c>
      <c r="K5" s="6"/>
      <c r="L5" s="35"/>
      <c r="M5" s="8"/>
      <c r="N5" s="31">
        <v>1</v>
      </c>
      <c r="O5" s="32" t="s">
        <v>28</v>
      </c>
      <c r="P5" s="68" t="s">
        <v>28</v>
      </c>
      <c r="R5" s="45"/>
      <c r="T5" s="53"/>
      <c r="U5" s="57"/>
      <c r="V5" s="53"/>
      <c r="W5" s="57"/>
      <c r="X5" s="53"/>
      <c r="Y5" s="57"/>
      <c r="Z5" s="53"/>
      <c r="AA5" s="57"/>
      <c r="AB5" s="52"/>
      <c r="AC5" s="54"/>
      <c r="AE5" s="70" t="e">
        <f>SUM((O5)*(J5/I5))</f>
        <v>#VALUE!</v>
      </c>
    </row>
    <row r="6" spans="2:33" ht="27.75" customHeight="1">
      <c r="B6" s="27" t="s">
        <v>28</v>
      </c>
      <c r="D6" s="28" t="s">
        <v>28</v>
      </c>
      <c r="F6" s="29" t="s">
        <v>28</v>
      </c>
      <c r="G6" s="30" t="s">
        <v>28</v>
      </c>
      <c r="I6" s="31" t="s">
        <v>28</v>
      </c>
      <c r="J6" s="32" t="s">
        <v>28</v>
      </c>
      <c r="K6" s="6"/>
      <c r="L6" s="35" t="s">
        <v>28</v>
      </c>
      <c r="M6" s="8"/>
      <c r="N6" s="31">
        <v>2</v>
      </c>
      <c r="O6" s="32" t="s">
        <v>28</v>
      </c>
      <c r="P6" s="68" t="s">
        <v>28</v>
      </c>
      <c r="R6" s="46" t="s">
        <v>28</v>
      </c>
      <c r="T6" s="60" t="s">
        <v>28</v>
      </c>
      <c r="U6" s="43" t="s">
        <v>28</v>
      </c>
      <c r="V6" s="60" t="s">
        <v>28</v>
      </c>
      <c r="W6" s="43" t="s">
        <v>28</v>
      </c>
      <c r="X6" s="60" t="s">
        <v>28</v>
      </c>
      <c r="Y6" s="43" t="s">
        <v>28</v>
      </c>
      <c r="Z6" s="60" t="s">
        <v>28</v>
      </c>
      <c r="AA6" s="43" t="s">
        <v>28</v>
      </c>
      <c r="AB6" s="28" t="s">
        <v>28</v>
      </c>
      <c r="AC6" s="64" t="s">
        <v>28</v>
      </c>
      <c r="AE6" s="70" t="e">
        <f aca="true" t="shared" si="0" ref="AE6:AE28">SUM((O6)*(J6/I6))</f>
        <v>#VALUE!</v>
      </c>
      <c r="AF6" s="70" t="e">
        <f>SUM((AE5+AE6+AE7)/3)</f>
        <v>#VALUE!</v>
      </c>
      <c r="AG6" s="43" t="e">
        <f>SUM((60*10*4)/(AC6-1))</f>
        <v>#VALUE!</v>
      </c>
    </row>
    <row r="7" spans="2:31" ht="27.75" customHeight="1" thickBot="1">
      <c r="B7" s="25"/>
      <c r="C7" s="13"/>
      <c r="D7" s="12"/>
      <c r="E7" s="13"/>
      <c r="F7" s="14"/>
      <c r="G7" s="13"/>
      <c r="H7" s="13"/>
      <c r="I7" s="33" t="s">
        <v>28</v>
      </c>
      <c r="J7" s="34" t="s">
        <v>28</v>
      </c>
      <c r="K7" s="16"/>
      <c r="L7" s="36"/>
      <c r="M7" s="15"/>
      <c r="N7" s="33">
        <v>3</v>
      </c>
      <c r="O7" s="34" t="s">
        <v>28</v>
      </c>
      <c r="P7" s="69" t="s">
        <v>28</v>
      </c>
      <c r="R7" s="48"/>
      <c r="S7" s="49"/>
      <c r="T7" s="61"/>
      <c r="U7" s="58"/>
      <c r="V7" s="61"/>
      <c r="W7" s="58"/>
      <c r="X7" s="61"/>
      <c r="Y7" s="58"/>
      <c r="Z7" s="61"/>
      <c r="AA7" s="58"/>
      <c r="AB7" s="55"/>
      <c r="AC7" s="65"/>
      <c r="AE7" s="70" t="e">
        <f t="shared" si="0"/>
        <v>#VALUE!</v>
      </c>
    </row>
    <row r="8" spans="2:31" ht="27.75" customHeight="1">
      <c r="B8" s="24"/>
      <c r="G8" s="5"/>
      <c r="I8" s="31" t="s">
        <v>28</v>
      </c>
      <c r="J8" s="32" t="s">
        <v>28</v>
      </c>
      <c r="K8" s="6"/>
      <c r="L8" s="35"/>
      <c r="M8" s="8"/>
      <c r="N8" s="31">
        <v>1</v>
      </c>
      <c r="O8" s="32" t="s">
        <v>28</v>
      </c>
      <c r="P8" s="68" t="s">
        <v>28</v>
      </c>
      <c r="R8" s="46"/>
      <c r="T8" s="60"/>
      <c r="U8" s="43"/>
      <c r="V8" s="60"/>
      <c r="W8" s="43"/>
      <c r="X8" s="60"/>
      <c r="Y8" s="43"/>
      <c r="Z8" s="60"/>
      <c r="AA8" s="43"/>
      <c r="AB8" s="28"/>
      <c r="AC8" s="64"/>
      <c r="AE8" s="70" t="e">
        <f t="shared" si="0"/>
        <v>#VALUE!</v>
      </c>
    </row>
    <row r="9" spans="2:33" ht="27.75" customHeight="1">
      <c r="B9" s="27" t="s">
        <v>28</v>
      </c>
      <c r="D9" s="28" t="s">
        <v>28</v>
      </c>
      <c r="F9" s="29" t="s">
        <v>28</v>
      </c>
      <c r="G9" s="30" t="s">
        <v>28</v>
      </c>
      <c r="I9" s="31" t="s">
        <v>28</v>
      </c>
      <c r="J9" s="32" t="s">
        <v>28</v>
      </c>
      <c r="K9" s="6"/>
      <c r="L9" s="35" t="s">
        <v>28</v>
      </c>
      <c r="M9" s="8"/>
      <c r="N9" s="31">
        <v>2</v>
      </c>
      <c r="O9" s="32" t="s">
        <v>28</v>
      </c>
      <c r="P9" s="68" t="s">
        <v>28</v>
      </c>
      <c r="R9" s="46" t="s">
        <v>28</v>
      </c>
      <c r="T9" s="60" t="s">
        <v>28</v>
      </c>
      <c r="U9" s="43" t="s">
        <v>28</v>
      </c>
      <c r="V9" s="60" t="s">
        <v>28</v>
      </c>
      <c r="W9" s="43" t="s">
        <v>28</v>
      </c>
      <c r="X9" s="60" t="s">
        <v>28</v>
      </c>
      <c r="Y9" s="43" t="s">
        <v>28</v>
      </c>
      <c r="Z9" s="60" t="s">
        <v>28</v>
      </c>
      <c r="AA9" s="43" t="s">
        <v>28</v>
      </c>
      <c r="AB9" s="28" t="s">
        <v>28</v>
      </c>
      <c r="AC9" s="64" t="s">
        <v>28</v>
      </c>
      <c r="AE9" s="70" t="e">
        <f t="shared" si="0"/>
        <v>#VALUE!</v>
      </c>
      <c r="AF9" s="70" t="e">
        <f>SUM((AE8+AE9+AE10)/3)</f>
        <v>#VALUE!</v>
      </c>
      <c r="AG9" s="43" t="e">
        <f>SUM((60*10*4)/(AC9-1))</f>
        <v>#VALUE!</v>
      </c>
    </row>
    <row r="10" spans="2:33" s="4" customFormat="1" ht="27.75" customHeight="1" thickBot="1">
      <c r="B10" s="25"/>
      <c r="C10" s="13"/>
      <c r="D10" s="12"/>
      <c r="E10" s="13"/>
      <c r="F10" s="14"/>
      <c r="G10" s="13"/>
      <c r="H10" s="13"/>
      <c r="I10" s="33" t="s">
        <v>28</v>
      </c>
      <c r="J10" s="34" t="s">
        <v>28</v>
      </c>
      <c r="K10" s="16"/>
      <c r="L10" s="36"/>
      <c r="M10" s="15"/>
      <c r="N10" s="33">
        <v>3</v>
      </c>
      <c r="O10" s="34" t="s">
        <v>28</v>
      </c>
      <c r="P10" s="69" t="s">
        <v>28</v>
      </c>
      <c r="Q10" s="7"/>
      <c r="R10" s="50"/>
      <c r="S10" s="51"/>
      <c r="T10" s="62"/>
      <c r="U10" s="59"/>
      <c r="V10" s="62"/>
      <c r="W10" s="59"/>
      <c r="X10" s="62"/>
      <c r="Y10" s="59"/>
      <c r="Z10" s="62"/>
      <c r="AA10" s="59"/>
      <c r="AB10" s="56"/>
      <c r="AC10" s="66"/>
      <c r="AE10" s="70" t="e">
        <f t="shared" si="0"/>
        <v>#VALUE!</v>
      </c>
      <c r="AF10" s="32"/>
      <c r="AG10" s="44"/>
    </row>
    <row r="11" spans="2:33" s="4" customFormat="1" ht="27.75" customHeight="1">
      <c r="B11" s="24"/>
      <c r="C11" s="5"/>
      <c r="D11" s="1"/>
      <c r="E11" s="5"/>
      <c r="F11" s="3"/>
      <c r="G11" s="5"/>
      <c r="H11" s="5"/>
      <c r="I11" s="31" t="s">
        <v>28</v>
      </c>
      <c r="J11" s="32" t="s">
        <v>28</v>
      </c>
      <c r="K11" s="6"/>
      <c r="L11" s="35"/>
      <c r="M11" s="6"/>
      <c r="N11" s="32">
        <v>1</v>
      </c>
      <c r="O11" s="32" t="s">
        <v>28</v>
      </c>
      <c r="P11" s="68" t="s">
        <v>28</v>
      </c>
      <c r="Q11" s="7"/>
      <c r="R11" s="47"/>
      <c r="T11" s="63"/>
      <c r="U11" s="44"/>
      <c r="V11" s="63"/>
      <c r="W11" s="44"/>
      <c r="X11" s="63"/>
      <c r="Y11" s="44"/>
      <c r="Z11" s="63"/>
      <c r="AA11" s="44"/>
      <c r="AB11" s="30"/>
      <c r="AC11" s="67"/>
      <c r="AE11" s="70" t="e">
        <f t="shared" si="0"/>
        <v>#VALUE!</v>
      </c>
      <c r="AF11" s="32"/>
      <c r="AG11" s="44"/>
    </row>
    <row r="12" spans="2:33" s="4" customFormat="1" ht="27.75" customHeight="1">
      <c r="B12" s="27" t="s">
        <v>28</v>
      </c>
      <c r="C12" s="5"/>
      <c r="D12" s="28" t="s">
        <v>28</v>
      </c>
      <c r="E12" s="5"/>
      <c r="F12" s="29" t="s">
        <v>28</v>
      </c>
      <c r="G12" s="30" t="s">
        <v>28</v>
      </c>
      <c r="H12" s="5"/>
      <c r="I12" s="31" t="s">
        <v>28</v>
      </c>
      <c r="J12" s="32" t="s">
        <v>28</v>
      </c>
      <c r="K12" s="6"/>
      <c r="L12" s="35" t="s">
        <v>28</v>
      </c>
      <c r="M12" s="6"/>
      <c r="N12" s="32">
        <v>2</v>
      </c>
      <c r="O12" s="32" t="s">
        <v>28</v>
      </c>
      <c r="P12" s="68" t="s">
        <v>28</v>
      </c>
      <c r="Q12" s="7"/>
      <c r="R12" s="46" t="s">
        <v>28</v>
      </c>
      <c r="S12"/>
      <c r="T12" s="60" t="s">
        <v>28</v>
      </c>
      <c r="U12" s="43" t="s">
        <v>28</v>
      </c>
      <c r="V12" s="60" t="s">
        <v>28</v>
      </c>
      <c r="W12" s="43" t="s">
        <v>28</v>
      </c>
      <c r="X12" s="60" t="s">
        <v>28</v>
      </c>
      <c r="Y12" s="43" t="s">
        <v>28</v>
      </c>
      <c r="Z12" s="60" t="s">
        <v>28</v>
      </c>
      <c r="AA12" s="43" t="s">
        <v>28</v>
      </c>
      <c r="AB12" s="28" t="s">
        <v>28</v>
      </c>
      <c r="AC12" s="64" t="s">
        <v>28</v>
      </c>
      <c r="AE12" s="70" t="e">
        <f t="shared" si="0"/>
        <v>#VALUE!</v>
      </c>
      <c r="AF12" s="70" t="e">
        <f>SUM((AE11+AE12+AE13)/3)</f>
        <v>#VALUE!</v>
      </c>
      <c r="AG12" s="43" t="e">
        <f>SUM((60*10*4)/(AC12-1))</f>
        <v>#VALUE!</v>
      </c>
    </row>
    <row r="13" spans="2:33" s="4" customFormat="1" ht="27.75" customHeight="1" thickBot="1">
      <c r="B13" s="25"/>
      <c r="C13" s="13"/>
      <c r="D13" s="12"/>
      <c r="E13" s="13"/>
      <c r="F13" s="14"/>
      <c r="G13" s="13"/>
      <c r="H13" s="13"/>
      <c r="I13" s="33" t="s">
        <v>28</v>
      </c>
      <c r="J13" s="34" t="s">
        <v>28</v>
      </c>
      <c r="K13" s="16"/>
      <c r="L13" s="36"/>
      <c r="M13" s="15"/>
      <c r="N13" s="33">
        <v>3</v>
      </c>
      <c r="O13" s="34" t="s">
        <v>28</v>
      </c>
      <c r="P13" s="69" t="s">
        <v>28</v>
      </c>
      <c r="Q13" s="7"/>
      <c r="R13" s="50"/>
      <c r="S13" s="51"/>
      <c r="T13" s="62"/>
      <c r="U13" s="59"/>
      <c r="V13" s="62"/>
      <c r="W13" s="59"/>
      <c r="X13" s="62"/>
      <c r="Y13" s="59"/>
      <c r="Z13" s="62"/>
      <c r="AA13" s="59"/>
      <c r="AB13" s="56"/>
      <c r="AC13" s="66"/>
      <c r="AE13" s="70" t="e">
        <f t="shared" si="0"/>
        <v>#VALUE!</v>
      </c>
      <c r="AF13" s="32"/>
      <c r="AG13" s="44"/>
    </row>
    <row r="14" spans="2:33" s="4" customFormat="1" ht="27.75" customHeight="1">
      <c r="B14" s="24"/>
      <c r="C14" s="5"/>
      <c r="D14" s="1"/>
      <c r="E14" s="5"/>
      <c r="F14" s="3"/>
      <c r="G14" s="5"/>
      <c r="H14" s="5"/>
      <c r="I14" s="31" t="s">
        <v>28</v>
      </c>
      <c r="J14" s="32" t="s">
        <v>28</v>
      </c>
      <c r="K14" s="6"/>
      <c r="L14" s="35"/>
      <c r="M14" s="8"/>
      <c r="N14" s="31">
        <v>1</v>
      </c>
      <c r="O14" s="32" t="s">
        <v>28</v>
      </c>
      <c r="P14" s="68" t="s">
        <v>28</v>
      </c>
      <c r="Q14" s="7"/>
      <c r="R14" s="47"/>
      <c r="T14" s="63"/>
      <c r="U14" s="44"/>
      <c r="V14" s="63"/>
      <c r="W14" s="44"/>
      <c r="X14" s="63"/>
      <c r="Y14" s="44"/>
      <c r="Z14" s="63"/>
      <c r="AA14" s="44"/>
      <c r="AB14" s="30"/>
      <c r="AC14" s="67"/>
      <c r="AE14" s="70" t="e">
        <f t="shared" si="0"/>
        <v>#VALUE!</v>
      </c>
      <c r="AF14" s="32"/>
      <c r="AG14" s="44"/>
    </row>
    <row r="15" spans="2:33" s="4" customFormat="1" ht="27.75" customHeight="1">
      <c r="B15" s="27" t="s">
        <v>28</v>
      </c>
      <c r="C15" s="5"/>
      <c r="D15" s="28" t="s">
        <v>28</v>
      </c>
      <c r="E15" s="5"/>
      <c r="F15" s="29" t="s">
        <v>28</v>
      </c>
      <c r="G15" s="30" t="s">
        <v>28</v>
      </c>
      <c r="H15" s="5"/>
      <c r="I15" s="31" t="s">
        <v>28</v>
      </c>
      <c r="J15" s="32" t="s">
        <v>28</v>
      </c>
      <c r="K15" s="6"/>
      <c r="L15" s="35" t="s">
        <v>28</v>
      </c>
      <c r="M15" s="8"/>
      <c r="N15" s="31">
        <v>2</v>
      </c>
      <c r="O15" s="32" t="s">
        <v>28</v>
      </c>
      <c r="P15" s="68" t="s">
        <v>28</v>
      </c>
      <c r="Q15" s="7"/>
      <c r="R15" s="46" t="s">
        <v>28</v>
      </c>
      <c r="S15"/>
      <c r="T15" s="60" t="s">
        <v>28</v>
      </c>
      <c r="U15" s="43" t="s">
        <v>28</v>
      </c>
      <c r="V15" s="60" t="s">
        <v>28</v>
      </c>
      <c r="W15" s="43" t="s">
        <v>28</v>
      </c>
      <c r="X15" s="60" t="s">
        <v>28</v>
      </c>
      <c r="Y15" s="43" t="s">
        <v>28</v>
      </c>
      <c r="Z15" s="60" t="s">
        <v>28</v>
      </c>
      <c r="AA15" s="43" t="s">
        <v>28</v>
      </c>
      <c r="AB15" s="28" t="s">
        <v>28</v>
      </c>
      <c r="AC15" s="64" t="s">
        <v>28</v>
      </c>
      <c r="AE15" s="70" t="e">
        <f t="shared" si="0"/>
        <v>#VALUE!</v>
      </c>
      <c r="AF15" s="70" t="e">
        <f>SUM((AE14+AE15+AE16)/3)</f>
        <v>#VALUE!</v>
      </c>
      <c r="AG15" s="43" t="e">
        <f>SUM((60*10*4)/(AC15-1))</f>
        <v>#VALUE!</v>
      </c>
    </row>
    <row r="16" spans="2:33" s="4" customFormat="1" ht="27.75" customHeight="1" thickBot="1">
      <c r="B16" s="25"/>
      <c r="C16" s="13"/>
      <c r="D16" s="12"/>
      <c r="E16" s="13"/>
      <c r="F16" s="14"/>
      <c r="G16" s="13"/>
      <c r="H16" s="13"/>
      <c r="I16" s="33" t="s">
        <v>28</v>
      </c>
      <c r="J16" s="34" t="s">
        <v>28</v>
      </c>
      <c r="K16" s="16"/>
      <c r="L16" s="36"/>
      <c r="M16" s="15"/>
      <c r="N16" s="33">
        <v>3</v>
      </c>
      <c r="O16" s="34" t="s">
        <v>28</v>
      </c>
      <c r="P16" s="69" t="s">
        <v>28</v>
      </c>
      <c r="Q16" s="7"/>
      <c r="R16" s="50"/>
      <c r="S16" s="51"/>
      <c r="T16" s="62"/>
      <c r="U16" s="59"/>
      <c r="V16" s="62"/>
      <c r="W16" s="59"/>
      <c r="X16" s="62"/>
      <c r="Y16" s="59"/>
      <c r="Z16" s="62"/>
      <c r="AA16" s="59"/>
      <c r="AB16" s="56"/>
      <c r="AC16" s="66"/>
      <c r="AE16" s="70" t="e">
        <f t="shared" si="0"/>
        <v>#VALUE!</v>
      </c>
      <c r="AF16" s="32"/>
      <c r="AG16" s="44"/>
    </row>
    <row r="17" spans="2:33" s="4" customFormat="1" ht="27.75" customHeight="1">
      <c r="B17" s="24"/>
      <c r="C17" s="5"/>
      <c r="D17" s="1"/>
      <c r="E17" s="5"/>
      <c r="F17" s="3"/>
      <c r="G17" s="5"/>
      <c r="H17" s="5"/>
      <c r="I17" s="31" t="s">
        <v>28</v>
      </c>
      <c r="J17" s="32" t="s">
        <v>28</v>
      </c>
      <c r="K17" s="6"/>
      <c r="L17" s="35"/>
      <c r="M17" s="8"/>
      <c r="N17" s="31">
        <v>1</v>
      </c>
      <c r="O17" s="32" t="s">
        <v>28</v>
      </c>
      <c r="P17" s="68" t="s">
        <v>28</v>
      </c>
      <c r="Q17" s="7"/>
      <c r="R17" s="47"/>
      <c r="T17" s="63"/>
      <c r="U17" s="44"/>
      <c r="V17" s="63"/>
      <c r="W17" s="44"/>
      <c r="X17" s="63"/>
      <c r="Y17" s="44"/>
      <c r="Z17" s="63"/>
      <c r="AA17" s="44"/>
      <c r="AB17" s="30"/>
      <c r="AC17" s="67"/>
      <c r="AE17" s="70" t="e">
        <f t="shared" si="0"/>
        <v>#VALUE!</v>
      </c>
      <c r="AF17" s="32"/>
      <c r="AG17" s="44"/>
    </row>
    <row r="18" spans="2:33" s="4" customFormat="1" ht="27.75" customHeight="1">
      <c r="B18" s="27" t="s">
        <v>28</v>
      </c>
      <c r="C18" s="5"/>
      <c r="D18" s="28" t="s">
        <v>28</v>
      </c>
      <c r="E18" s="5"/>
      <c r="F18" s="29" t="s">
        <v>28</v>
      </c>
      <c r="G18" s="30" t="s">
        <v>28</v>
      </c>
      <c r="H18" s="5"/>
      <c r="I18" s="31" t="s">
        <v>28</v>
      </c>
      <c r="J18" s="32" t="s">
        <v>28</v>
      </c>
      <c r="K18" s="6"/>
      <c r="L18" s="35" t="s">
        <v>28</v>
      </c>
      <c r="M18" s="8"/>
      <c r="N18" s="31">
        <v>2</v>
      </c>
      <c r="O18" s="32" t="s">
        <v>28</v>
      </c>
      <c r="P18" s="68" t="s">
        <v>28</v>
      </c>
      <c r="Q18" s="7"/>
      <c r="R18" s="46" t="s">
        <v>28</v>
      </c>
      <c r="S18"/>
      <c r="T18" s="60" t="s">
        <v>28</v>
      </c>
      <c r="U18" s="43" t="s">
        <v>28</v>
      </c>
      <c r="V18" s="60" t="s">
        <v>28</v>
      </c>
      <c r="W18" s="43" t="s">
        <v>28</v>
      </c>
      <c r="X18" s="60" t="s">
        <v>28</v>
      </c>
      <c r="Y18" s="43" t="s">
        <v>28</v>
      </c>
      <c r="Z18" s="60" t="s">
        <v>28</v>
      </c>
      <c r="AA18" s="43" t="s">
        <v>28</v>
      </c>
      <c r="AB18" s="28" t="s">
        <v>28</v>
      </c>
      <c r="AC18" s="64" t="s">
        <v>28</v>
      </c>
      <c r="AE18" s="70" t="e">
        <f t="shared" si="0"/>
        <v>#VALUE!</v>
      </c>
      <c r="AF18" s="70" t="e">
        <f>SUM((AE17+AE18+AE19)/3)</f>
        <v>#VALUE!</v>
      </c>
      <c r="AG18" s="43" t="e">
        <f>SUM((60*10*4)/(AC18-1))</f>
        <v>#VALUE!</v>
      </c>
    </row>
    <row r="19" spans="2:33" s="4" customFormat="1" ht="27.75" customHeight="1" thickBot="1">
      <c r="B19" s="25"/>
      <c r="C19" s="13"/>
      <c r="D19" s="12"/>
      <c r="E19" s="13"/>
      <c r="F19" s="14"/>
      <c r="G19" s="13"/>
      <c r="H19" s="13"/>
      <c r="I19" s="33" t="s">
        <v>28</v>
      </c>
      <c r="J19" s="34" t="s">
        <v>28</v>
      </c>
      <c r="K19" s="16"/>
      <c r="L19" s="36"/>
      <c r="M19" s="16"/>
      <c r="N19" s="34">
        <v>3</v>
      </c>
      <c r="O19" s="34" t="s">
        <v>28</v>
      </c>
      <c r="P19" s="69" t="s">
        <v>28</v>
      </c>
      <c r="Q19" s="7"/>
      <c r="R19" s="50"/>
      <c r="S19" s="51"/>
      <c r="T19" s="62"/>
      <c r="U19" s="59"/>
      <c r="V19" s="62"/>
      <c r="W19" s="59"/>
      <c r="X19" s="62"/>
      <c r="Y19" s="59"/>
      <c r="Z19" s="62"/>
      <c r="AA19" s="59"/>
      <c r="AB19" s="56"/>
      <c r="AC19" s="66"/>
      <c r="AE19" s="70" t="e">
        <f t="shared" si="0"/>
        <v>#VALUE!</v>
      </c>
      <c r="AF19" s="32"/>
      <c r="AG19" s="44"/>
    </row>
    <row r="20" spans="2:33" s="4" customFormat="1" ht="27.75" customHeight="1">
      <c r="B20" s="24"/>
      <c r="C20" s="5"/>
      <c r="D20" s="1"/>
      <c r="E20" s="5"/>
      <c r="F20" s="3"/>
      <c r="G20" s="5"/>
      <c r="H20" s="5"/>
      <c r="I20" s="31" t="s">
        <v>28</v>
      </c>
      <c r="J20" s="32" t="s">
        <v>28</v>
      </c>
      <c r="K20" s="6"/>
      <c r="L20" s="35"/>
      <c r="M20" s="6"/>
      <c r="N20" s="32">
        <v>1</v>
      </c>
      <c r="O20" s="32" t="s">
        <v>28</v>
      </c>
      <c r="P20" s="68" t="s">
        <v>28</v>
      </c>
      <c r="Q20" s="7"/>
      <c r="R20" s="47"/>
      <c r="T20" s="63"/>
      <c r="U20" s="44"/>
      <c r="V20" s="63"/>
      <c r="W20" s="44"/>
      <c r="X20" s="63"/>
      <c r="Y20" s="44"/>
      <c r="Z20" s="63"/>
      <c r="AA20" s="44"/>
      <c r="AB20" s="30"/>
      <c r="AC20" s="67"/>
      <c r="AE20" s="70" t="e">
        <f t="shared" si="0"/>
        <v>#VALUE!</v>
      </c>
      <c r="AF20" s="32"/>
      <c r="AG20" s="44"/>
    </row>
    <row r="21" spans="2:33" s="4" customFormat="1" ht="27.75" customHeight="1">
      <c r="B21" s="27" t="s">
        <v>28</v>
      </c>
      <c r="C21" s="5"/>
      <c r="D21" s="28" t="s">
        <v>28</v>
      </c>
      <c r="E21" s="5"/>
      <c r="F21" s="29" t="s">
        <v>28</v>
      </c>
      <c r="G21" s="30" t="s">
        <v>28</v>
      </c>
      <c r="H21" s="5"/>
      <c r="I21" s="31" t="s">
        <v>28</v>
      </c>
      <c r="J21" s="32" t="s">
        <v>28</v>
      </c>
      <c r="K21" s="6"/>
      <c r="L21" s="35" t="s">
        <v>28</v>
      </c>
      <c r="M21" s="8"/>
      <c r="N21" s="31">
        <v>2</v>
      </c>
      <c r="O21" s="32" t="s">
        <v>28</v>
      </c>
      <c r="P21" s="68" t="s">
        <v>28</v>
      </c>
      <c r="Q21" s="7"/>
      <c r="R21" s="46" t="s">
        <v>28</v>
      </c>
      <c r="S21"/>
      <c r="T21" s="60" t="s">
        <v>28</v>
      </c>
      <c r="U21" s="43" t="s">
        <v>28</v>
      </c>
      <c r="V21" s="60" t="s">
        <v>28</v>
      </c>
      <c r="W21" s="43" t="s">
        <v>28</v>
      </c>
      <c r="X21" s="60" t="s">
        <v>28</v>
      </c>
      <c r="Y21" s="43" t="s">
        <v>28</v>
      </c>
      <c r="Z21" s="60" t="s">
        <v>28</v>
      </c>
      <c r="AA21" s="43" t="s">
        <v>28</v>
      </c>
      <c r="AB21" s="28" t="s">
        <v>28</v>
      </c>
      <c r="AC21" s="64" t="s">
        <v>28</v>
      </c>
      <c r="AE21" s="70" t="e">
        <f t="shared" si="0"/>
        <v>#VALUE!</v>
      </c>
      <c r="AF21" s="70" t="e">
        <f>SUM((AE20+AE21+AE22)/3)</f>
        <v>#VALUE!</v>
      </c>
      <c r="AG21" s="43" t="e">
        <f>SUM((60*10*4)/(AC21-1))</f>
        <v>#VALUE!</v>
      </c>
    </row>
    <row r="22" spans="2:33" s="4" customFormat="1" ht="27.75" customHeight="1" thickBot="1">
      <c r="B22" s="25"/>
      <c r="C22" s="13"/>
      <c r="D22" s="12"/>
      <c r="E22" s="13"/>
      <c r="F22" s="14"/>
      <c r="G22" s="13"/>
      <c r="H22" s="13"/>
      <c r="I22" s="33" t="s">
        <v>28</v>
      </c>
      <c r="J22" s="34" t="s">
        <v>28</v>
      </c>
      <c r="K22" s="16"/>
      <c r="L22" s="36"/>
      <c r="M22" s="15"/>
      <c r="N22" s="33">
        <v>3</v>
      </c>
      <c r="O22" s="34" t="s">
        <v>28</v>
      </c>
      <c r="P22" s="69" t="s">
        <v>28</v>
      </c>
      <c r="Q22" s="7"/>
      <c r="R22" s="50"/>
      <c r="S22" s="51"/>
      <c r="T22" s="62"/>
      <c r="U22" s="59"/>
      <c r="V22" s="62"/>
      <c r="W22" s="59"/>
      <c r="X22" s="62"/>
      <c r="Y22" s="59"/>
      <c r="Z22" s="62"/>
      <c r="AA22" s="59"/>
      <c r="AB22" s="56"/>
      <c r="AC22" s="66"/>
      <c r="AE22" s="70" t="e">
        <f t="shared" si="0"/>
        <v>#VALUE!</v>
      </c>
      <c r="AF22" s="32"/>
      <c r="AG22" s="44"/>
    </row>
    <row r="23" spans="2:33" s="4" customFormat="1" ht="27.75" customHeight="1">
      <c r="B23" s="24"/>
      <c r="C23" s="5"/>
      <c r="D23" s="1"/>
      <c r="E23" s="5"/>
      <c r="F23" s="3"/>
      <c r="G23" s="5"/>
      <c r="H23" s="5"/>
      <c r="I23" s="31" t="s">
        <v>28</v>
      </c>
      <c r="J23" s="32" t="s">
        <v>28</v>
      </c>
      <c r="K23" s="6"/>
      <c r="L23" s="35"/>
      <c r="M23" s="8"/>
      <c r="N23" s="31">
        <v>1</v>
      </c>
      <c r="O23" s="32" t="s">
        <v>28</v>
      </c>
      <c r="P23" s="68" t="s">
        <v>28</v>
      </c>
      <c r="Q23" s="7"/>
      <c r="R23" s="47"/>
      <c r="T23" s="63"/>
      <c r="U23" s="44"/>
      <c r="V23" s="63"/>
      <c r="W23" s="44"/>
      <c r="X23" s="63"/>
      <c r="Y23" s="44"/>
      <c r="Z23" s="63"/>
      <c r="AA23" s="44"/>
      <c r="AB23" s="30"/>
      <c r="AC23" s="67"/>
      <c r="AE23" s="70" t="e">
        <f t="shared" si="0"/>
        <v>#VALUE!</v>
      </c>
      <c r="AF23" s="32"/>
      <c r="AG23" s="44"/>
    </row>
    <row r="24" spans="2:33" s="4" customFormat="1" ht="27.75" customHeight="1">
      <c r="B24" s="27" t="s">
        <v>28</v>
      </c>
      <c r="C24" s="5"/>
      <c r="D24" s="28" t="s">
        <v>28</v>
      </c>
      <c r="E24" s="5"/>
      <c r="F24" s="29" t="s">
        <v>28</v>
      </c>
      <c r="G24" s="30" t="s">
        <v>28</v>
      </c>
      <c r="H24" s="5"/>
      <c r="I24" s="31" t="s">
        <v>28</v>
      </c>
      <c r="J24" s="32" t="s">
        <v>28</v>
      </c>
      <c r="K24" s="6"/>
      <c r="L24" s="35" t="s">
        <v>28</v>
      </c>
      <c r="M24" s="8"/>
      <c r="N24" s="31">
        <v>2</v>
      </c>
      <c r="O24" s="32" t="s">
        <v>28</v>
      </c>
      <c r="P24" s="68" t="s">
        <v>28</v>
      </c>
      <c r="Q24" s="7"/>
      <c r="R24" s="46" t="s">
        <v>28</v>
      </c>
      <c r="S24"/>
      <c r="T24" s="60" t="s">
        <v>28</v>
      </c>
      <c r="U24" s="43" t="s">
        <v>28</v>
      </c>
      <c r="V24" s="60" t="s">
        <v>28</v>
      </c>
      <c r="W24" s="43" t="s">
        <v>28</v>
      </c>
      <c r="X24" s="60" t="s">
        <v>28</v>
      </c>
      <c r="Y24" s="43" t="s">
        <v>28</v>
      </c>
      <c r="Z24" s="60" t="s">
        <v>28</v>
      </c>
      <c r="AA24" s="43" t="s">
        <v>28</v>
      </c>
      <c r="AB24" s="28" t="s">
        <v>28</v>
      </c>
      <c r="AC24" s="64" t="s">
        <v>28</v>
      </c>
      <c r="AE24" s="70" t="e">
        <f t="shared" si="0"/>
        <v>#VALUE!</v>
      </c>
      <c r="AF24" s="70" t="e">
        <f>SUM((AE23+AE24+AE25)/3)</f>
        <v>#VALUE!</v>
      </c>
      <c r="AG24" s="43" t="e">
        <f>SUM((60*10*4)/(AC24-1))</f>
        <v>#VALUE!</v>
      </c>
    </row>
    <row r="25" spans="2:33" s="4" customFormat="1" ht="27.75" customHeight="1" thickBot="1">
      <c r="B25" s="25"/>
      <c r="C25" s="13"/>
      <c r="D25" s="12"/>
      <c r="E25" s="13"/>
      <c r="F25" s="14"/>
      <c r="G25" s="13"/>
      <c r="H25" s="13"/>
      <c r="I25" s="33" t="s">
        <v>28</v>
      </c>
      <c r="J25" s="34" t="s">
        <v>28</v>
      </c>
      <c r="K25" s="16"/>
      <c r="L25" s="36"/>
      <c r="M25" s="15"/>
      <c r="N25" s="33">
        <v>3</v>
      </c>
      <c r="O25" s="34" t="s">
        <v>28</v>
      </c>
      <c r="P25" s="69" t="s">
        <v>28</v>
      </c>
      <c r="Q25" s="7"/>
      <c r="R25" s="50"/>
      <c r="S25" s="51"/>
      <c r="T25" s="62"/>
      <c r="U25" s="59"/>
      <c r="V25" s="62"/>
      <c r="W25" s="59"/>
      <c r="X25" s="62"/>
      <c r="Y25" s="59"/>
      <c r="Z25" s="62"/>
      <c r="AA25" s="59"/>
      <c r="AB25" s="56"/>
      <c r="AC25" s="66"/>
      <c r="AE25" s="70" t="e">
        <f t="shared" si="0"/>
        <v>#VALUE!</v>
      </c>
      <c r="AF25" s="32"/>
      <c r="AG25" s="44"/>
    </row>
    <row r="26" spans="2:33" s="4" customFormat="1" ht="27.75" customHeight="1">
      <c r="B26" s="24"/>
      <c r="C26" s="5"/>
      <c r="D26" s="1"/>
      <c r="E26" s="5"/>
      <c r="F26" s="3"/>
      <c r="G26" s="5"/>
      <c r="H26" s="5"/>
      <c r="I26" s="31" t="s">
        <v>28</v>
      </c>
      <c r="J26" s="32" t="s">
        <v>28</v>
      </c>
      <c r="K26" s="6"/>
      <c r="L26" s="35"/>
      <c r="M26" s="8"/>
      <c r="N26" s="31">
        <v>1</v>
      </c>
      <c r="O26" s="32" t="s">
        <v>28</v>
      </c>
      <c r="P26" s="68" t="s">
        <v>28</v>
      </c>
      <c r="Q26" s="7"/>
      <c r="R26" s="47"/>
      <c r="T26" s="63"/>
      <c r="U26" s="44"/>
      <c r="V26" s="63"/>
      <c r="W26" s="44"/>
      <c r="X26" s="63"/>
      <c r="Y26" s="44"/>
      <c r="Z26" s="63"/>
      <c r="AA26" s="44"/>
      <c r="AB26" s="30"/>
      <c r="AC26" s="67"/>
      <c r="AE26" s="70" t="e">
        <f t="shared" si="0"/>
        <v>#VALUE!</v>
      </c>
      <c r="AF26" s="32"/>
      <c r="AG26" s="44"/>
    </row>
    <row r="27" spans="2:33" s="4" customFormat="1" ht="27.75" customHeight="1">
      <c r="B27" s="27" t="s">
        <v>28</v>
      </c>
      <c r="C27" s="5"/>
      <c r="D27" s="28" t="s">
        <v>28</v>
      </c>
      <c r="E27" s="5"/>
      <c r="F27" s="29" t="s">
        <v>28</v>
      </c>
      <c r="G27" s="30" t="s">
        <v>28</v>
      </c>
      <c r="H27" s="5"/>
      <c r="I27" s="31" t="s">
        <v>28</v>
      </c>
      <c r="J27" s="32" t="s">
        <v>28</v>
      </c>
      <c r="K27" s="6"/>
      <c r="L27" s="35" t="s">
        <v>28</v>
      </c>
      <c r="M27" s="6"/>
      <c r="N27" s="32">
        <v>2</v>
      </c>
      <c r="O27" s="32" t="s">
        <v>28</v>
      </c>
      <c r="P27" s="68" t="s">
        <v>28</v>
      </c>
      <c r="Q27" s="7"/>
      <c r="R27" s="46" t="s">
        <v>28</v>
      </c>
      <c r="S27"/>
      <c r="T27" s="60" t="s">
        <v>28</v>
      </c>
      <c r="U27" s="43" t="s">
        <v>28</v>
      </c>
      <c r="V27" s="60" t="s">
        <v>28</v>
      </c>
      <c r="W27" s="43" t="s">
        <v>28</v>
      </c>
      <c r="X27" s="60" t="s">
        <v>28</v>
      </c>
      <c r="Y27" s="43" t="s">
        <v>28</v>
      </c>
      <c r="Z27" s="60" t="s">
        <v>28</v>
      </c>
      <c r="AA27" s="43" t="s">
        <v>28</v>
      </c>
      <c r="AB27" s="28" t="s">
        <v>28</v>
      </c>
      <c r="AC27" s="64" t="s">
        <v>28</v>
      </c>
      <c r="AE27" s="70" t="e">
        <f t="shared" si="0"/>
        <v>#VALUE!</v>
      </c>
      <c r="AF27" s="70" t="e">
        <f>SUM((AE26+AE27+AE28)/3)</f>
        <v>#VALUE!</v>
      </c>
      <c r="AG27" s="43" t="e">
        <f>SUM((60*10*4)/(AC27-1))</f>
        <v>#VALUE!</v>
      </c>
    </row>
    <row r="28" spans="2:33" s="4" customFormat="1" ht="27.75" customHeight="1" thickBot="1">
      <c r="B28" s="25"/>
      <c r="C28" s="13"/>
      <c r="D28" s="12"/>
      <c r="E28" s="13"/>
      <c r="F28" s="14"/>
      <c r="G28" s="13"/>
      <c r="H28" s="13"/>
      <c r="I28" s="33" t="s">
        <v>28</v>
      </c>
      <c r="J28" s="34" t="s">
        <v>28</v>
      </c>
      <c r="K28" s="16"/>
      <c r="L28" s="36"/>
      <c r="M28" s="16"/>
      <c r="N28" s="34">
        <v>3</v>
      </c>
      <c r="O28" s="34" t="s">
        <v>28</v>
      </c>
      <c r="P28" s="69" t="s">
        <v>28</v>
      </c>
      <c r="Q28" s="7"/>
      <c r="R28" s="50"/>
      <c r="S28" s="51"/>
      <c r="T28" s="62"/>
      <c r="U28" s="59"/>
      <c r="V28" s="62"/>
      <c r="W28" s="59"/>
      <c r="X28" s="62"/>
      <c r="Y28" s="59"/>
      <c r="Z28" s="62"/>
      <c r="AA28" s="59"/>
      <c r="AB28" s="56"/>
      <c r="AC28" s="66"/>
      <c r="AE28" s="70" t="e">
        <f t="shared" si="0"/>
        <v>#VALUE!</v>
      </c>
      <c r="AF28" s="32"/>
      <c r="AG28" s="44"/>
    </row>
    <row r="29" spans="2:29" ht="27.75" customHeight="1">
      <c r="B29" s="24"/>
      <c r="G29" s="5"/>
      <c r="I29" s="31"/>
      <c r="J29" s="32"/>
      <c r="K29" s="6"/>
      <c r="L29" s="35"/>
      <c r="M29" s="8"/>
      <c r="N29" s="31">
        <v>1</v>
      </c>
      <c r="O29" s="32"/>
      <c r="P29" s="68"/>
      <c r="R29" s="46"/>
      <c r="T29" s="60"/>
      <c r="U29" s="43"/>
      <c r="V29" s="60"/>
      <c r="W29" s="43"/>
      <c r="X29" s="60"/>
      <c r="Y29" s="43"/>
      <c r="Z29" s="60"/>
      <c r="AA29" s="43"/>
      <c r="AB29" s="28"/>
      <c r="AC29" s="64"/>
    </row>
    <row r="30" spans="2:29" ht="27.75" customHeight="1">
      <c r="B30" s="27"/>
      <c r="D30" s="28"/>
      <c r="F30" s="29"/>
      <c r="G30" s="30"/>
      <c r="I30" s="31"/>
      <c r="J30" s="32"/>
      <c r="K30" s="6"/>
      <c r="L30" s="35"/>
      <c r="M30" s="8"/>
      <c r="N30" s="32">
        <v>2</v>
      </c>
      <c r="O30" s="32"/>
      <c r="P30" s="68"/>
      <c r="R30" s="46"/>
      <c r="T30" s="60"/>
      <c r="U30" s="43"/>
      <c r="V30" s="60"/>
      <c r="W30" s="43"/>
      <c r="X30" s="60"/>
      <c r="Y30" s="43"/>
      <c r="Z30" s="60"/>
      <c r="AA30" s="43"/>
      <c r="AB30" s="28"/>
      <c r="AC30" s="64"/>
    </row>
    <row r="31" spans="2:29" ht="27.75" customHeight="1" thickBot="1">
      <c r="B31" s="25"/>
      <c r="C31" s="13"/>
      <c r="D31" s="12"/>
      <c r="E31" s="13"/>
      <c r="F31" s="14"/>
      <c r="G31" s="13"/>
      <c r="H31" s="13"/>
      <c r="I31" s="33"/>
      <c r="J31" s="34"/>
      <c r="K31" s="16"/>
      <c r="L31" s="36"/>
      <c r="M31" s="15"/>
      <c r="N31" s="34">
        <v>3</v>
      </c>
      <c r="O31" s="34"/>
      <c r="P31" s="69"/>
      <c r="R31" s="48"/>
      <c r="S31" s="49"/>
      <c r="T31" s="61"/>
      <c r="U31" s="58"/>
      <c r="V31" s="61"/>
      <c r="W31" s="58"/>
      <c r="X31" s="61"/>
      <c r="Y31" s="58"/>
      <c r="Z31" s="61"/>
      <c r="AA31" s="58"/>
      <c r="AB31" s="55"/>
      <c r="AC31" s="65"/>
    </row>
    <row r="32" spans="2:29" ht="27.75" customHeight="1">
      <c r="B32" s="24"/>
      <c r="G32" s="5"/>
      <c r="I32" s="31"/>
      <c r="J32" s="32"/>
      <c r="K32" s="6"/>
      <c r="L32" s="35"/>
      <c r="M32" s="8"/>
      <c r="N32" s="31">
        <v>1</v>
      </c>
      <c r="O32" s="32"/>
      <c r="P32" s="68"/>
      <c r="R32" s="46"/>
      <c r="T32" s="60"/>
      <c r="U32" s="43"/>
      <c r="V32" s="60"/>
      <c r="W32" s="43"/>
      <c r="X32" s="60"/>
      <c r="Y32" s="43"/>
      <c r="Z32" s="60"/>
      <c r="AA32" s="43"/>
      <c r="AB32" s="28"/>
      <c r="AC32" s="64"/>
    </row>
    <row r="33" spans="2:29" ht="27.75" customHeight="1">
      <c r="B33" s="27"/>
      <c r="D33" s="28"/>
      <c r="F33" s="29"/>
      <c r="G33" s="30"/>
      <c r="I33" s="31"/>
      <c r="J33" s="32"/>
      <c r="K33" s="6"/>
      <c r="L33" s="35"/>
      <c r="M33" s="8"/>
      <c r="N33" s="32">
        <v>2</v>
      </c>
      <c r="O33" s="32"/>
      <c r="P33" s="68"/>
      <c r="R33" s="46"/>
      <c r="T33" s="60"/>
      <c r="U33" s="43"/>
      <c r="V33" s="60"/>
      <c r="W33" s="43"/>
      <c r="X33" s="60"/>
      <c r="Y33" s="43"/>
      <c r="Z33" s="28"/>
      <c r="AA33" s="43"/>
      <c r="AB33" s="28"/>
      <c r="AC33" s="64"/>
    </row>
    <row r="34" spans="2:29" ht="27.75" customHeight="1" thickBot="1">
      <c r="B34" s="25"/>
      <c r="C34" s="13"/>
      <c r="D34" s="12"/>
      <c r="E34" s="13"/>
      <c r="F34" s="14"/>
      <c r="G34" s="13"/>
      <c r="H34" s="13"/>
      <c r="I34" s="33"/>
      <c r="J34" s="34"/>
      <c r="K34" s="16"/>
      <c r="L34" s="36"/>
      <c r="M34" s="15"/>
      <c r="N34" s="34">
        <v>3</v>
      </c>
      <c r="O34" s="34"/>
      <c r="P34" s="69"/>
      <c r="R34" s="48"/>
      <c r="S34" s="49"/>
      <c r="T34" s="61"/>
      <c r="U34" s="58"/>
      <c r="V34" s="61"/>
      <c r="W34" s="58"/>
      <c r="X34" s="61"/>
      <c r="Y34" s="58"/>
      <c r="Z34" s="61"/>
      <c r="AA34" s="58"/>
      <c r="AB34" s="55"/>
      <c r="AC34" s="65"/>
    </row>
    <row r="35" spans="7:12" ht="21.75" customHeight="1">
      <c r="G35" s="5"/>
      <c r="J35" s="6"/>
      <c r="K35" s="6"/>
      <c r="L35" s="6"/>
    </row>
    <row r="36" spans="7:12" ht="21.75" customHeight="1">
      <c r="G36" s="5"/>
      <c r="J36" s="6"/>
      <c r="K36" s="6"/>
      <c r="L36" s="6"/>
    </row>
    <row r="37" spans="7:14" ht="21.75" customHeight="1">
      <c r="G37" s="5"/>
      <c r="J37" s="6"/>
      <c r="K37" s="6"/>
      <c r="L37" s="6"/>
      <c r="M37" s="8"/>
      <c r="N37" s="8"/>
    </row>
    <row r="38" spans="7:14" ht="21.75" customHeight="1">
      <c r="G38" s="5"/>
      <c r="J38" s="6"/>
      <c r="K38" s="6"/>
      <c r="L38" s="6"/>
      <c r="M38" s="8"/>
      <c r="N38" s="8"/>
    </row>
    <row r="39" spans="7:14" ht="21.75" customHeight="1">
      <c r="G39" s="5"/>
      <c r="J39" s="6"/>
      <c r="K39" s="6"/>
      <c r="L39" s="6"/>
      <c r="M39" s="8"/>
      <c r="N39" s="8"/>
    </row>
    <row r="40" spans="7:14" ht="21.75" customHeight="1">
      <c r="G40" s="5"/>
      <c r="J40" s="6"/>
      <c r="K40" s="6"/>
      <c r="L40" s="6"/>
      <c r="M40" s="8"/>
      <c r="N40" s="8"/>
    </row>
    <row r="41" spans="7:14" ht="21.75" customHeight="1">
      <c r="G41" s="5"/>
      <c r="J41" s="6"/>
      <c r="K41" s="6"/>
      <c r="L41" s="6"/>
      <c r="M41" s="8"/>
      <c r="N41" s="8"/>
    </row>
    <row r="42" spans="7:14" ht="21.75" customHeight="1">
      <c r="G42" s="5"/>
      <c r="J42" s="6"/>
      <c r="K42" s="6"/>
      <c r="L42" s="6"/>
      <c r="M42" s="8"/>
      <c r="N42" s="8"/>
    </row>
    <row r="43" spans="7:12" ht="21.75" customHeight="1">
      <c r="G43" s="5"/>
      <c r="J43" s="6"/>
      <c r="K43" s="6"/>
      <c r="L43" s="6"/>
    </row>
    <row r="44" spans="7:12" ht="21.75" customHeight="1">
      <c r="G44" s="5"/>
      <c r="J44" s="6"/>
      <c r="K44" s="6"/>
      <c r="L44" s="6"/>
    </row>
    <row r="45" spans="7:12" ht="21.75" customHeight="1">
      <c r="G45" s="5"/>
      <c r="J45" s="6"/>
      <c r="K45" s="6"/>
      <c r="L45" s="6"/>
    </row>
    <row r="46" spans="7:12" ht="21.75" customHeight="1">
      <c r="G46" s="5"/>
      <c r="J46" s="6"/>
      <c r="K46" s="6"/>
      <c r="L46" s="6"/>
    </row>
    <row r="47" spans="7:12" ht="21.75" customHeight="1">
      <c r="G47" s="5"/>
      <c r="J47" s="6"/>
      <c r="K47" s="6"/>
      <c r="L47" s="6"/>
    </row>
    <row r="48" spans="7:12" ht="21.75" customHeight="1">
      <c r="G48" s="5"/>
      <c r="J48" s="6"/>
      <c r="K48" s="6"/>
      <c r="L48" s="6"/>
    </row>
    <row r="49" spans="7:12" ht="21.75" customHeight="1">
      <c r="G49" s="5"/>
      <c r="J49" s="6"/>
      <c r="K49" s="6"/>
      <c r="L49" s="6"/>
    </row>
    <row r="50" spans="7:14" ht="21.75" customHeight="1">
      <c r="G50" s="5"/>
      <c r="J50" s="6"/>
      <c r="K50" s="6"/>
      <c r="L50" s="6"/>
      <c r="M50" s="8"/>
      <c r="N50" s="8"/>
    </row>
    <row r="51" spans="7:12" ht="21.75" customHeight="1">
      <c r="G51" s="5"/>
      <c r="J51" s="6"/>
      <c r="K51" s="6"/>
      <c r="L51" s="6"/>
    </row>
    <row r="52" spans="7:12" ht="21.75" customHeight="1">
      <c r="G52" s="5"/>
      <c r="J52" s="6"/>
      <c r="K52" s="6"/>
      <c r="L52" s="6"/>
    </row>
    <row r="53" spans="7:12" ht="21.75" customHeight="1">
      <c r="G53" s="5"/>
      <c r="J53" s="6"/>
      <c r="K53" s="6"/>
      <c r="L53" s="6"/>
    </row>
    <row r="54" spans="7:12" ht="21.75" customHeight="1">
      <c r="G54" s="5"/>
      <c r="J54" s="6"/>
      <c r="K54" s="6"/>
      <c r="L54" s="6"/>
    </row>
    <row r="55" spans="7:12" ht="21.75" customHeight="1">
      <c r="G55" s="5"/>
      <c r="J55" s="6"/>
      <c r="K55" s="6"/>
      <c r="L55" s="6"/>
    </row>
    <row r="56" spans="7:12" ht="21.75" customHeight="1">
      <c r="G56" s="5"/>
      <c r="J56" s="6"/>
      <c r="K56" s="6"/>
      <c r="L56" s="6"/>
    </row>
    <row r="57" spans="7:12" ht="21.75" customHeight="1">
      <c r="G57" s="5"/>
      <c r="J57" s="6"/>
      <c r="K57" s="6"/>
      <c r="L57" s="6"/>
    </row>
    <row r="58" spans="7:14" ht="21.75" customHeight="1">
      <c r="G58" s="5"/>
      <c r="J58" s="6"/>
      <c r="K58" s="6"/>
      <c r="L58" s="6"/>
      <c r="M58" s="8"/>
      <c r="N58" s="8"/>
    </row>
    <row r="59" spans="7:12" ht="21.75" customHeight="1">
      <c r="G59" s="5"/>
      <c r="J59" s="6"/>
      <c r="K59" s="6"/>
      <c r="L59" s="6"/>
    </row>
    <row r="60" spans="7:12" ht="21">
      <c r="G60" s="5"/>
      <c r="J60" s="6"/>
      <c r="K60" s="6"/>
      <c r="L60" s="6"/>
    </row>
    <row r="61" spans="7:12" ht="21">
      <c r="G61" s="5"/>
      <c r="J61" s="6"/>
      <c r="K61" s="6"/>
      <c r="L61" s="6"/>
    </row>
    <row r="62" spans="7:12" ht="21">
      <c r="G62" s="5"/>
      <c r="J62" s="6"/>
      <c r="K62" s="6"/>
      <c r="L62" s="6"/>
    </row>
    <row r="63" spans="7:12" ht="14.25" customHeight="1">
      <c r="G63" s="5"/>
      <c r="J63" s="6"/>
      <c r="K63" s="6"/>
      <c r="L63" s="6"/>
    </row>
    <row r="64" spans="7:12" ht="21">
      <c r="G64" s="5"/>
      <c r="J64" s="6"/>
      <c r="K64" s="6"/>
      <c r="L64" s="6"/>
    </row>
    <row r="65" spans="7:12" ht="21">
      <c r="G65" s="5"/>
      <c r="J65" s="6"/>
      <c r="K65" s="6"/>
      <c r="L65" s="6"/>
    </row>
    <row r="66" ht="21">
      <c r="G66" s="5"/>
    </row>
    <row r="67" ht="21">
      <c r="G67" s="5"/>
    </row>
    <row r="68" ht="21">
      <c r="G68" s="5"/>
    </row>
    <row r="69" ht="21">
      <c r="G69" s="5"/>
    </row>
    <row r="70" ht="21">
      <c r="G70" s="5"/>
    </row>
    <row r="71" ht="21">
      <c r="G71" s="5"/>
    </row>
    <row r="72" ht="21">
      <c r="G72" s="5"/>
    </row>
    <row r="73" ht="21">
      <c r="G73" s="5"/>
    </row>
    <row r="74" ht="21">
      <c r="G74" s="5"/>
    </row>
    <row r="75" ht="21">
      <c r="G75" s="5"/>
    </row>
    <row r="76" ht="21">
      <c r="G76" s="5"/>
    </row>
    <row r="77" ht="21">
      <c r="G77" s="5"/>
    </row>
    <row r="78" ht="21">
      <c r="G78" s="5"/>
    </row>
    <row r="79" ht="21">
      <c r="G79" s="5"/>
    </row>
    <row r="80" ht="21">
      <c r="G80" s="5"/>
    </row>
    <row r="81" ht="21">
      <c r="G81" s="5"/>
    </row>
    <row r="82" ht="21">
      <c r="G82" s="5"/>
    </row>
    <row r="83" ht="21">
      <c r="G83" s="5"/>
    </row>
  </sheetData>
  <sheetProtection/>
  <mergeCells count="9">
    <mergeCell ref="B1:D1"/>
    <mergeCell ref="F1:J1"/>
    <mergeCell ref="I2:J2"/>
    <mergeCell ref="N2:P2"/>
    <mergeCell ref="T2:AA2"/>
    <mergeCell ref="T3:U3"/>
    <mergeCell ref="V3:W3"/>
    <mergeCell ref="X3:Y3"/>
    <mergeCell ref="Z3:AA3"/>
  </mergeCells>
  <printOptions gridLines="1" horizontalCentered="1"/>
  <pageMargins left="0.45" right="0.45" top="0.5" bottom="0.5" header="0.3" footer="0.3"/>
  <pageSetup fitToHeight="0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8"/>
  <sheetViews>
    <sheetView zoomScale="125" zoomScaleNormal="125" zoomScalePageLayoutView="0" workbookViewId="0" topLeftCell="A1">
      <selection activeCell="A1" sqref="A1"/>
    </sheetView>
  </sheetViews>
  <sheetFormatPr defaultColWidth="9.140625" defaultRowHeight="15"/>
  <cols>
    <col min="1" max="1" width="1.57421875" style="75" customWidth="1"/>
    <col min="2" max="2" width="3.57421875" style="75" customWidth="1"/>
    <col min="3" max="3" width="18.57421875" style="75" customWidth="1"/>
    <col min="4" max="5" width="10.57421875" style="72" customWidth="1"/>
    <col min="6" max="7" width="8.57421875" style="72" customWidth="1"/>
    <col min="8" max="8" width="7.57421875" style="72" customWidth="1"/>
    <col min="9" max="9" width="8.57421875" style="73" customWidth="1"/>
    <col min="10" max="10" width="6.57421875" style="72" customWidth="1"/>
    <col min="11" max="11" width="22.57421875" style="72" customWidth="1"/>
    <col min="12" max="12" width="10.57421875" style="72" customWidth="1"/>
    <col min="13" max="16" width="6.57421875" style="74" customWidth="1"/>
    <col min="17" max="17" width="8.57421875" style="72" customWidth="1"/>
    <col min="18" max="18" width="1.57421875" style="75" customWidth="1"/>
    <col min="19" max="16384" width="9.140625" style="75" customWidth="1"/>
  </cols>
  <sheetData>
    <row r="1" spans="2:6" ht="24" customHeight="1">
      <c r="B1" s="105" t="s">
        <v>35</v>
      </c>
      <c r="C1" s="106"/>
      <c r="D1" s="106"/>
      <c r="E1" s="106"/>
      <c r="F1" s="106"/>
    </row>
    <row r="2" spans="2:3" ht="24" customHeight="1">
      <c r="B2" s="105" t="s">
        <v>27</v>
      </c>
      <c r="C2" s="106"/>
    </row>
    <row r="3" ht="24" customHeight="1"/>
    <row r="4" spans="2:17" ht="24" customHeight="1">
      <c r="B4" s="107"/>
      <c r="C4" s="108"/>
      <c r="D4" s="88" t="s">
        <v>70</v>
      </c>
      <c r="E4" s="88" t="s">
        <v>71</v>
      </c>
      <c r="F4" s="88" t="s">
        <v>72</v>
      </c>
      <c r="G4" s="88" t="s">
        <v>9</v>
      </c>
      <c r="H4" s="111" t="s">
        <v>28</v>
      </c>
      <c r="I4" s="113" t="s">
        <v>28</v>
      </c>
      <c r="J4" s="115" t="s">
        <v>28</v>
      </c>
      <c r="K4" s="115" t="s">
        <v>30</v>
      </c>
      <c r="L4" s="111" t="s">
        <v>31</v>
      </c>
      <c r="M4" s="117" t="s">
        <v>32</v>
      </c>
      <c r="N4" s="119" t="s">
        <v>33</v>
      </c>
      <c r="O4" s="120"/>
      <c r="P4" s="121"/>
      <c r="Q4" s="115" t="s">
        <v>36</v>
      </c>
    </row>
    <row r="5" spans="2:17" s="71" customFormat="1" ht="24" customHeight="1">
      <c r="B5" s="109"/>
      <c r="C5" s="110"/>
      <c r="D5" s="76" t="s">
        <v>28</v>
      </c>
      <c r="E5" s="76" t="s">
        <v>28</v>
      </c>
      <c r="F5" s="76" t="s">
        <v>28</v>
      </c>
      <c r="G5" s="76" t="s">
        <v>28</v>
      </c>
      <c r="H5" s="112"/>
      <c r="I5" s="114"/>
      <c r="J5" s="116"/>
      <c r="K5" s="116"/>
      <c r="L5" s="112"/>
      <c r="M5" s="118"/>
      <c r="N5" s="77" t="s">
        <v>12</v>
      </c>
      <c r="O5" s="77" t="s">
        <v>34</v>
      </c>
      <c r="P5" s="77" t="s">
        <v>18</v>
      </c>
      <c r="Q5" s="116"/>
    </row>
    <row r="6" spans="2:17" s="71" customFormat="1" ht="24" customHeight="1">
      <c r="B6" s="78">
        <v>1</v>
      </c>
      <c r="C6" s="78"/>
      <c r="D6" s="79" t="s">
        <v>28</v>
      </c>
      <c r="E6" s="80"/>
      <c r="F6" s="80"/>
      <c r="G6" s="79" t="s">
        <v>28</v>
      </c>
      <c r="H6" s="79" t="s">
        <v>28</v>
      </c>
      <c r="I6" s="79" t="s">
        <v>28</v>
      </c>
      <c r="J6" s="76" t="s">
        <v>28</v>
      </c>
      <c r="K6" s="78"/>
      <c r="L6" s="78"/>
      <c r="M6" s="81"/>
      <c r="N6" s="82"/>
      <c r="O6" s="82"/>
      <c r="P6" s="82"/>
      <c r="Q6" s="76" t="s">
        <v>28</v>
      </c>
    </row>
    <row r="7" spans="2:17" s="71" customFormat="1" ht="24" customHeight="1">
      <c r="B7" s="78">
        <v>2</v>
      </c>
      <c r="C7" s="78"/>
      <c r="D7" s="79" t="s">
        <v>28</v>
      </c>
      <c r="E7" s="79" t="s">
        <v>28</v>
      </c>
      <c r="F7" s="79" t="s">
        <v>28</v>
      </c>
      <c r="G7" s="79" t="s">
        <v>28</v>
      </c>
      <c r="H7" s="79" t="s">
        <v>28</v>
      </c>
      <c r="I7" s="79" t="s">
        <v>28</v>
      </c>
      <c r="J7" s="76" t="s">
        <v>28</v>
      </c>
      <c r="K7" s="78"/>
      <c r="L7" s="78"/>
      <c r="M7" s="81"/>
      <c r="N7" s="82"/>
      <c r="O7" s="82"/>
      <c r="P7" s="82"/>
      <c r="Q7" s="76" t="s">
        <v>28</v>
      </c>
    </row>
    <row r="8" spans="2:17" s="71" customFormat="1" ht="24" customHeight="1">
      <c r="B8" s="78">
        <v>3</v>
      </c>
      <c r="C8" s="78"/>
      <c r="D8" s="79" t="s">
        <v>28</v>
      </c>
      <c r="E8" s="79" t="s">
        <v>28</v>
      </c>
      <c r="F8" s="79" t="s">
        <v>28</v>
      </c>
      <c r="G8" s="79" t="s">
        <v>28</v>
      </c>
      <c r="H8" s="79" t="s">
        <v>28</v>
      </c>
      <c r="I8" s="79" t="s">
        <v>28</v>
      </c>
      <c r="J8" s="76" t="s">
        <v>28</v>
      </c>
      <c r="K8" s="78"/>
      <c r="L8" s="78"/>
      <c r="M8" s="81"/>
      <c r="N8" s="82"/>
      <c r="O8" s="82"/>
      <c r="P8" s="82"/>
      <c r="Q8" s="76" t="s">
        <v>28</v>
      </c>
    </row>
    <row r="9" spans="2:17" s="71" customFormat="1" ht="24" customHeight="1">
      <c r="B9" s="78">
        <v>4</v>
      </c>
      <c r="C9" s="78"/>
      <c r="D9" s="79" t="s">
        <v>28</v>
      </c>
      <c r="E9" s="79" t="s">
        <v>28</v>
      </c>
      <c r="F9" s="79" t="s">
        <v>28</v>
      </c>
      <c r="G9" s="79" t="s">
        <v>28</v>
      </c>
      <c r="H9" s="79" t="s">
        <v>28</v>
      </c>
      <c r="I9" s="79" t="s">
        <v>28</v>
      </c>
      <c r="J9" s="76" t="s">
        <v>28</v>
      </c>
      <c r="K9" s="78"/>
      <c r="L9" s="78"/>
      <c r="M9" s="81"/>
      <c r="N9" s="82"/>
      <c r="O9" s="82"/>
      <c r="P9" s="82"/>
      <c r="Q9" s="76" t="s">
        <v>28</v>
      </c>
    </row>
    <row r="10" spans="2:17" s="71" customFormat="1" ht="24" customHeight="1">
      <c r="B10" s="78">
        <v>5</v>
      </c>
      <c r="C10" s="78"/>
      <c r="D10" s="79" t="s">
        <v>28</v>
      </c>
      <c r="E10" s="79" t="s">
        <v>28</v>
      </c>
      <c r="F10" s="79" t="s">
        <v>28</v>
      </c>
      <c r="G10" s="79" t="s">
        <v>28</v>
      </c>
      <c r="H10" s="79" t="s">
        <v>28</v>
      </c>
      <c r="I10" s="79" t="s">
        <v>28</v>
      </c>
      <c r="J10" s="76" t="s">
        <v>28</v>
      </c>
      <c r="K10" s="78"/>
      <c r="L10" s="78"/>
      <c r="M10" s="81"/>
      <c r="N10" s="82"/>
      <c r="O10" s="82"/>
      <c r="P10" s="82"/>
      <c r="Q10" s="78"/>
    </row>
    <row r="11" spans="2:17" s="71" customFormat="1" ht="24" customHeight="1">
      <c r="B11" s="78">
        <v>6</v>
      </c>
      <c r="C11" s="78"/>
      <c r="D11" s="79" t="s">
        <v>28</v>
      </c>
      <c r="E11" s="79" t="s">
        <v>28</v>
      </c>
      <c r="F11" s="79" t="s">
        <v>28</v>
      </c>
      <c r="G11" s="79" t="s">
        <v>28</v>
      </c>
      <c r="H11" s="79" t="s">
        <v>28</v>
      </c>
      <c r="I11" s="79" t="s">
        <v>28</v>
      </c>
      <c r="J11" s="76" t="s">
        <v>28</v>
      </c>
      <c r="K11" s="78"/>
      <c r="L11" s="78"/>
      <c r="M11" s="81"/>
      <c r="N11" s="82"/>
      <c r="O11" s="82"/>
      <c r="P11" s="82"/>
      <c r="Q11" s="78"/>
    </row>
    <row r="12" spans="2:17" s="71" customFormat="1" ht="24" customHeight="1">
      <c r="B12" s="78">
        <v>7</v>
      </c>
      <c r="C12" s="78"/>
      <c r="D12" s="79" t="s">
        <v>28</v>
      </c>
      <c r="E12" s="79" t="s">
        <v>28</v>
      </c>
      <c r="F12" s="79" t="s">
        <v>28</v>
      </c>
      <c r="G12" s="79" t="s">
        <v>28</v>
      </c>
      <c r="H12" s="79" t="s">
        <v>28</v>
      </c>
      <c r="I12" s="79" t="s">
        <v>28</v>
      </c>
      <c r="J12" s="76" t="s">
        <v>28</v>
      </c>
      <c r="K12" s="78"/>
      <c r="L12" s="78"/>
      <c r="M12" s="81"/>
      <c r="N12" s="82"/>
      <c r="O12" s="82"/>
      <c r="P12" s="82"/>
      <c r="Q12" s="78"/>
    </row>
    <row r="13" spans="2:17" s="71" customFormat="1" ht="24" customHeight="1">
      <c r="B13" s="78">
        <v>8</v>
      </c>
      <c r="C13" s="78"/>
      <c r="D13" s="79" t="s">
        <v>28</v>
      </c>
      <c r="E13" s="79" t="s">
        <v>28</v>
      </c>
      <c r="F13" s="79" t="s">
        <v>28</v>
      </c>
      <c r="G13" s="79" t="s">
        <v>28</v>
      </c>
      <c r="H13" s="79" t="s">
        <v>28</v>
      </c>
      <c r="I13" s="79" t="s">
        <v>28</v>
      </c>
      <c r="J13" s="76" t="s">
        <v>28</v>
      </c>
      <c r="K13" s="78"/>
      <c r="L13" s="78"/>
      <c r="M13" s="81"/>
      <c r="N13" s="82"/>
      <c r="O13" s="82"/>
      <c r="P13" s="82"/>
      <c r="Q13" s="78"/>
    </row>
    <row r="14" spans="2:17" s="71" customFormat="1" ht="24" customHeight="1">
      <c r="B14" s="78">
        <v>9</v>
      </c>
      <c r="C14" s="78"/>
      <c r="D14" s="79" t="s">
        <v>28</v>
      </c>
      <c r="E14" s="79" t="s">
        <v>28</v>
      </c>
      <c r="F14" s="79" t="s">
        <v>28</v>
      </c>
      <c r="G14" s="79" t="s">
        <v>28</v>
      </c>
      <c r="H14" s="79" t="s">
        <v>28</v>
      </c>
      <c r="I14" s="79" t="s">
        <v>28</v>
      </c>
      <c r="J14" s="76" t="s">
        <v>28</v>
      </c>
      <c r="K14" s="78"/>
      <c r="L14" s="78"/>
      <c r="M14" s="81"/>
      <c r="N14" s="82"/>
      <c r="O14" s="82"/>
      <c r="P14" s="82"/>
      <c r="Q14" s="78"/>
    </row>
    <row r="15" spans="2:17" s="71" customFormat="1" ht="24" customHeight="1">
      <c r="B15" s="78">
        <v>10</v>
      </c>
      <c r="C15" s="78"/>
      <c r="D15" s="79" t="s">
        <v>28</v>
      </c>
      <c r="E15" s="79" t="s">
        <v>28</v>
      </c>
      <c r="F15" s="79" t="s">
        <v>28</v>
      </c>
      <c r="G15" s="79" t="s">
        <v>28</v>
      </c>
      <c r="H15" s="79" t="s">
        <v>28</v>
      </c>
      <c r="I15" s="79" t="s">
        <v>28</v>
      </c>
      <c r="J15" s="76" t="s">
        <v>28</v>
      </c>
      <c r="K15" s="78"/>
      <c r="L15" s="78"/>
      <c r="M15" s="81"/>
      <c r="N15" s="82"/>
      <c r="O15" s="82"/>
      <c r="P15" s="82"/>
      <c r="Q15" s="78"/>
    </row>
    <row r="16" spans="2:17" s="71" customFormat="1" ht="24" customHeight="1">
      <c r="B16" s="78">
        <v>11</v>
      </c>
      <c r="C16" s="78"/>
      <c r="D16" s="79" t="s">
        <v>28</v>
      </c>
      <c r="E16" s="79" t="s">
        <v>28</v>
      </c>
      <c r="F16" s="79" t="s">
        <v>28</v>
      </c>
      <c r="G16" s="79" t="s">
        <v>28</v>
      </c>
      <c r="H16" s="79" t="s">
        <v>28</v>
      </c>
      <c r="I16" s="79" t="s">
        <v>28</v>
      </c>
      <c r="J16" s="76" t="s">
        <v>28</v>
      </c>
      <c r="K16" s="78"/>
      <c r="L16" s="78"/>
      <c r="M16" s="81"/>
      <c r="N16" s="82"/>
      <c r="O16" s="82"/>
      <c r="P16" s="82"/>
      <c r="Q16" s="78"/>
    </row>
    <row r="17" spans="2:17" s="71" customFormat="1" ht="24" customHeight="1">
      <c r="B17" s="78">
        <v>12</v>
      </c>
      <c r="C17" s="78"/>
      <c r="D17" s="79" t="s">
        <v>28</v>
      </c>
      <c r="E17" s="79" t="s">
        <v>28</v>
      </c>
      <c r="F17" s="79" t="s">
        <v>28</v>
      </c>
      <c r="G17" s="79" t="s">
        <v>28</v>
      </c>
      <c r="H17" s="79" t="s">
        <v>28</v>
      </c>
      <c r="I17" s="79" t="s">
        <v>28</v>
      </c>
      <c r="J17" s="76" t="s">
        <v>28</v>
      </c>
      <c r="K17" s="78"/>
      <c r="L17" s="78"/>
      <c r="M17" s="81"/>
      <c r="N17" s="82"/>
      <c r="O17" s="82"/>
      <c r="P17" s="82"/>
      <c r="Q17" s="78"/>
    </row>
    <row r="18" spans="2:17" s="71" customFormat="1" ht="24" customHeight="1">
      <c r="B18" s="78">
        <v>13</v>
      </c>
      <c r="C18" s="78"/>
      <c r="D18" s="79" t="s">
        <v>28</v>
      </c>
      <c r="E18" s="79" t="s">
        <v>28</v>
      </c>
      <c r="F18" s="79" t="s">
        <v>28</v>
      </c>
      <c r="G18" s="79" t="s">
        <v>28</v>
      </c>
      <c r="H18" s="79" t="s">
        <v>28</v>
      </c>
      <c r="I18" s="79" t="s">
        <v>28</v>
      </c>
      <c r="J18" s="76" t="s">
        <v>28</v>
      </c>
      <c r="K18" s="78"/>
      <c r="L18" s="78"/>
      <c r="M18" s="81"/>
      <c r="N18" s="82"/>
      <c r="O18" s="82"/>
      <c r="P18" s="82"/>
      <c r="Q18" s="78"/>
    </row>
    <row r="19" spans="2:17" s="71" customFormat="1" ht="24" customHeight="1">
      <c r="B19" s="78">
        <v>14</v>
      </c>
      <c r="C19" s="78"/>
      <c r="D19" s="79" t="s">
        <v>28</v>
      </c>
      <c r="E19" s="79" t="s">
        <v>28</v>
      </c>
      <c r="F19" s="79" t="s">
        <v>28</v>
      </c>
      <c r="G19" s="79" t="s">
        <v>28</v>
      </c>
      <c r="H19" s="79" t="s">
        <v>28</v>
      </c>
      <c r="I19" s="79" t="s">
        <v>28</v>
      </c>
      <c r="J19" s="76" t="s">
        <v>28</v>
      </c>
      <c r="K19" s="78"/>
      <c r="L19" s="78"/>
      <c r="M19" s="81"/>
      <c r="N19" s="82"/>
      <c r="O19" s="82"/>
      <c r="P19" s="82"/>
      <c r="Q19" s="78"/>
    </row>
    <row r="20" spans="2:17" s="71" customFormat="1" ht="24" customHeight="1">
      <c r="B20" s="78">
        <v>15</v>
      </c>
      <c r="C20" s="78"/>
      <c r="D20" s="79" t="s">
        <v>28</v>
      </c>
      <c r="E20" s="79" t="s">
        <v>28</v>
      </c>
      <c r="F20" s="79" t="s">
        <v>28</v>
      </c>
      <c r="G20" s="79" t="s">
        <v>28</v>
      </c>
      <c r="H20" s="79" t="s">
        <v>28</v>
      </c>
      <c r="I20" s="79" t="s">
        <v>28</v>
      </c>
      <c r="J20" s="76" t="s">
        <v>28</v>
      </c>
      <c r="K20" s="78"/>
      <c r="L20" s="78"/>
      <c r="M20" s="81"/>
      <c r="N20" s="82"/>
      <c r="O20" s="82"/>
      <c r="P20" s="82"/>
      <c r="Q20" s="78"/>
    </row>
    <row r="21" spans="2:18" ht="24" customHeight="1">
      <c r="B21" s="78">
        <v>16</v>
      </c>
      <c r="C21" s="78"/>
      <c r="D21" s="79" t="s">
        <v>28</v>
      </c>
      <c r="E21" s="79" t="s">
        <v>28</v>
      </c>
      <c r="F21" s="79" t="s">
        <v>28</v>
      </c>
      <c r="G21" s="79" t="s">
        <v>28</v>
      </c>
      <c r="H21" s="79" t="s">
        <v>28</v>
      </c>
      <c r="I21" s="79" t="s">
        <v>28</v>
      </c>
      <c r="J21" s="76" t="s">
        <v>28</v>
      </c>
      <c r="K21" s="78"/>
      <c r="L21" s="78"/>
      <c r="M21" s="81"/>
      <c r="N21" s="81"/>
      <c r="O21" s="81"/>
      <c r="P21" s="81"/>
      <c r="Q21" s="78"/>
      <c r="R21" s="72"/>
    </row>
    <row r="22" spans="2:18" ht="24" customHeight="1">
      <c r="B22" s="78">
        <v>17</v>
      </c>
      <c r="C22" s="78"/>
      <c r="D22" s="79" t="s">
        <v>28</v>
      </c>
      <c r="E22" s="79" t="s">
        <v>28</v>
      </c>
      <c r="F22" s="79" t="s">
        <v>28</v>
      </c>
      <c r="G22" s="79" t="s">
        <v>28</v>
      </c>
      <c r="H22" s="79" t="s">
        <v>28</v>
      </c>
      <c r="I22" s="79" t="s">
        <v>28</v>
      </c>
      <c r="J22" s="76" t="s">
        <v>28</v>
      </c>
      <c r="K22" s="78"/>
      <c r="L22" s="78"/>
      <c r="M22" s="81"/>
      <c r="N22" s="81"/>
      <c r="O22" s="81"/>
      <c r="P22" s="81"/>
      <c r="Q22" s="78"/>
      <c r="R22" s="72"/>
    </row>
    <row r="23" spans="2:18" ht="24" customHeight="1">
      <c r="B23" s="78">
        <v>18</v>
      </c>
      <c r="C23" s="78"/>
      <c r="D23" s="79" t="s">
        <v>28</v>
      </c>
      <c r="E23" s="79" t="s">
        <v>28</v>
      </c>
      <c r="F23" s="79" t="s">
        <v>28</v>
      </c>
      <c r="G23" s="79" t="s">
        <v>28</v>
      </c>
      <c r="H23" s="79" t="s">
        <v>28</v>
      </c>
      <c r="I23" s="79" t="s">
        <v>28</v>
      </c>
      <c r="J23" s="76" t="s">
        <v>28</v>
      </c>
      <c r="K23" s="78"/>
      <c r="L23" s="78"/>
      <c r="M23" s="81"/>
      <c r="N23" s="81"/>
      <c r="O23" s="81"/>
      <c r="P23" s="81"/>
      <c r="Q23" s="78"/>
      <c r="R23" s="72"/>
    </row>
    <row r="24" spans="2:18" ht="24" customHeight="1">
      <c r="B24" s="78">
        <v>19</v>
      </c>
      <c r="C24" s="78"/>
      <c r="D24" s="79" t="s">
        <v>28</v>
      </c>
      <c r="E24" s="79" t="s">
        <v>28</v>
      </c>
      <c r="F24" s="79" t="s">
        <v>28</v>
      </c>
      <c r="G24" s="79" t="s">
        <v>28</v>
      </c>
      <c r="H24" s="79" t="s">
        <v>28</v>
      </c>
      <c r="I24" s="79" t="s">
        <v>28</v>
      </c>
      <c r="J24" s="76" t="s">
        <v>28</v>
      </c>
      <c r="K24" s="78"/>
      <c r="L24" s="78"/>
      <c r="M24" s="81"/>
      <c r="N24" s="81"/>
      <c r="O24" s="81"/>
      <c r="P24" s="81"/>
      <c r="Q24" s="78"/>
      <c r="R24" s="72"/>
    </row>
    <row r="25" spans="2:18" ht="24" customHeight="1">
      <c r="B25" s="78">
        <v>20</v>
      </c>
      <c r="C25" s="78"/>
      <c r="D25" s="79" t="s">
        <v>28</v>
      </c>
      <c r="E25" s="79" t="s">
        <v>28</v>
      </c>
      <c r="F25" s="79" t="s">
        <v>28</v>
      </c>
      <c r="G25" s="79" t="s">
        <v>28</v>
      </c>
      <c r="H25" s="79" t="s">
        <v>28</v>
      </c>
      <c r="I25" s="79" t="s">
        <v>28</v>
      </c>
      <c r="J25" s="76" t="s">
        <v>28</v>
      </c>
      <c r="K25" s="78"/>
      <c r="L25" s="78"/>
      <c r="M25" s="81"/>
      <c r="N25" s="81"/>
      <c r="O25" s="81"/>
      <c r="P25" s="81"/>
      <c r="Q25" s="78"/>
      <c r="R25" s="72"/>
    </row>
    <row r="26" spans="2:18" ht="24" customHeight="1">
      <c r="B26" s="78"/>
      <c r="C26" s="78"/>
      <c r="D26" s="78"/>
      <c r="E26" s="78"/>
      <c r="F26" s="78"/>
      <c r="G26" s="78"/>
      <c r="H26" s="78"/>
      <c r="I26" s="83" t="s">
        <v>28</v>
      </c>
      <c r="J26" s="78"/>
      <c r="K26" s="78"/>
      <c r="L26" s="78"/>
      <c r="M26" s="81"/>
      <c r="N26" s="81"/>
      <c r="O26" s="81"/>
      <c r="P26" s="81"/>
      <c r="Q26" s="78"/>
      <c r="R26" s="72"/>
    </row>
    <row r="27" spans="3:18" ht="24" customHeight="1">
      <c r="C27" s="72"/>
      <c r="D27" s="84"/>
      <c r="E27" s="84"/>
      <c r="F27" s="84"/>
      <c r="G27" s="84"/>
      <c r="H27" s="84"/>
      <c r="I27" s="85"/>
      <c r="R27" s="72"/>
    </row>
    <row r="28" spans="3:18" ht="12" customHeight="1">
      <c r="C28" s="72"/>
      <c r="D28" s="84"/>
      <c r="E28" s="84"/>
      <c r="F28" s="84"/>
      <c r="G28" s="84"/>
      <c r="H28" s="84"/>
      <c r="I28" s="85"/>
      <c r="R28" s="72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</sheetData>
  <sheetProtection/>
  <mergeCells count="11">
    <mergeCell ref="K4:K5"/>
    <mergeCell ref="L4:L5"/>
    <mergeCell ref="M4:M5"/>
    <mergeCell ref="N4:P4"/>
    <mergeCell ref="Q4:Q5"/>
    <mergeCell ref="B1:F1"/>
    <mergeCell ref="B2:C2"/>
    <mergeCell ref="B4:C5"/>
    <mergeCell ref="H4:H5"/>
    <mergeCell ref="I4:I5"/>
    <mergeCell ref="J4:J5"/>
  </mergeCells>
  <printOptions horizontalCentered="1"/>
  <pageMargins left="0.25" right="0.25" top="0.75" bottom="0.75" header="0.5" footer="0.5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83"/>
  <sheetViews>
    <sheetView zoomScale="60" zoomScaleNormal="6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34.57421875" style="1" customWidth="1"/>
    <col min="3" max="3" width="1.57421875" style="5" customWidth="1"/>
    <col min="4" max="4" width="24.57421875" style="1" customWidth="1"/>
    <col min="5" max="5" width="1.57421875" style="5" customWidth="1"/>
    <col min="6" max="6" width="6.57421875" style="3" customWidth="1"/>
    <col min="7" max="7" width="6.57421875" style="1" customWidth="1"/>
    <col min="8" max="8" width="1.57421875" style="5" customWidth="1"/>
    <col min="9" max="9" width="6.57421875" style="6" customWidth="1"/>
    <col min="10" max="10" width="6.57421875" style="2" customWidth="1"/>
    <col min="11" max="11" width="1.57421875" style="2" customWidth="1"/>
    <col min="12" max="12" width="12.57421875" style="2" customWidth="1"/>
    <col min="13" max="13" width="1.57421875" style="6" customWidth="1"/>
    <col min="14" max="14" width="6.57421875" style="6" customWidth="1"/>
    <col min="15" max="16" width="12.57421875" style="7" customWidth="1"/>
    <col min="17" max="19" width="6.57421875" style="6" customWidth="1"/>
    <col min="20" max="20" width="1.57421875" style="7" customWidth="1"/>
    <col min="21" max="21" width="9.57421875" style="0" customWidth="1"/>
    <col min="22" max="22" width="1.57421875" style="0" customWidth="1"/>
    <col min="23" max="23" width="4.57421875" style="0" customWidth="1"/>
    <col min="24" max="24" width="8.57421875" style="0" customWidth="1"/>
    <col min="25" max="25" width="4.57421875" style="0" customWidth="1"/>
    <col min="26" max="26" width="8.57421875" style="0" customWidth="1"/>
    <col min="27" max="27" width="4.57421875" style="0" customWidth="1"/>
    <col min="28" max="28" width="8.57421875" style="0" customWidth="1"/>
    <col min="29" max="29" width="4.57421875" style="0" customWidth="1"/>
    <col min="30" max="30" width="8.57421875" style="0" customWidth="1"/>
    <col min="31" max="31" width="1.57421875" style="0" customWidth="1"/>
    <col min="32" max="32" width="9.57421875" style="0" customWidth="1"/>
    <col min="33" max="33" width="1.57421875" style="0" customWidth="1"/>
    <col min="34" max="35" width="12.57421875" style="70" customWidth="1"/>
    <col min="36" max="36" width="12.57421875" style="43" customWidth="1"/>
  </cols>
  <sheetData>
    <row r="1" spans="2:19" ht="19.5" customHeight="1">
      <c r="B1" s="99" t="s">
        <v>29</v>
      </c>
      <c r="C1" s="99"/>
      <c r="D1" s="99"/>
      <c r="E1" s="10"/>
      <c r="F1" s="99" t="s">
        <v>27</v>
      </c>
      <c r="G1" s="99"/>
      <c r="H1" s="99"/>
      <c r="I1" s="99"/>
      <c r="J1" s="99"/>
      <c r="K1" s="10"/>
      <c r="L1" s="10"/>
      <c r="M1" s="10"/>
      <c r="N1" s="10"/>
      <c r="O1" s="10"/>
      <c r="P1" s="10"/>
      <c r="Q1" s="2"/>
      <c r="R1" s="2"/>
      <c r="S1" s="2"/>
    </row>
    <row r="2" spans="2:36" s="1" customFormat="1" ht="19.5" customHeight="1">
      <c r="B2" s="28" t="s">
        <v>10</v>
      </c>
      <c r="C2" s="5"/>
      <c r="D2" s="28" t="s">
        <v>12</v>
      </c>
      <c r="E2" s="5"/>
      <c r="F2" s="38" t="s">
        <v>11</v>
      </c>
      <c r="G2" s="39" t="s">
        <v>2</v>
      </c>
      <c r="H2" s="5"/>
      <c r="I2" s="100" t="s">
        <v>6</v>
      </c>
      <c r="J2" s="101"/>
      <c r="K2" s="11"/>
      <c r="L2" s="32" t="s">
        <v>15</v>
      </c>
      <c r="M2" s="6"/>
      <c r="N2" s="102" t="s">
        <v>4</v>
      </c>
      <c r="O2" s="98"/>
      <c r="P2" s="98"/>
      <c r="Q2" s="103" t="s">
        <v>33</v>
      </c>
      <c r="R2" s="104"/>
      <c r="S2" s="104"/>
      <c r="T2" s="6"/>
      <c r="U2" s="37" t="s">
        <v>16</v>
      </c>
      <c r="W2" s="98" t="s">
        <v>17</v>
      </c>
      <c r="X2" s="98"/>
      <c r="Y2" s="98"/>
      <c r="Z2" s="98"/>
      <c r="AA2" s="98"/>
      <c r="AB2" s="98"/>
      <c r="AC2" s="98"/>
      <c r="AD2" s="98"/>
      <c r="AF2" s="28" t="s">
        <v>18</v>
      </c>
      <c r="AH2" s="70" t="s">
        <v>5</v>
      </c>
      <c r="AI2" s="70" t="s">
        <v>5</v>
      </c>
      <c r="AJ2" s="43" t="s">
        <v>26</v>
      </c>
    </row>
    <row r="3" spans="3:36" s="1" customFormat="1" ht="19.5" customHeight="1">
      <c r="C3" s="5"/>
      <c r="E3" s="5"/>
      <c r="F3" s="38" t="s">
        <v>0</v>
      </c>
      <c r="G3" s="39" t="s">
        <v>3</v>
      </c>
      <c r="H3" s="5"/>
      <c r="I3" s="40" t="s">
        <v>13</v>
      </c>
      <c r="J3" s="39" t="s">
        <v>14</v>
      </c>
      <c r="L3" s="28" t="s">
        <v>9</v>
      </c>
      <c r="M3" s="9"/>
      <c r="N3" s="41" t="s">
        <v>1</v>
      </c>
      <c r="O3" s="42" t="s">
        <v>7</v>
      </c>
      <c r="P3" s="42" t="s">
        <v>8</v>
      </c>
      <c r="Q3" s="42" t="s">
        <v>12</v>
      </c>
      <c r="R3" s="42" t="s">
        <v>34</v>
      </c>
      <c r="S3" s="42" t="s">
        <v>18</v>
      </c>
      <c r="T3" s="6"/>
      <c r="W3" s="98" t="s">
        <v>20</v>
      </c>
      <c r="X3" s="98"/>
      <c r="Y3" s="98" t="s">
        <v>23</v>
      </c>
      <c r="Z3" s="98"/>
      <c r="AA3" s="98" t="s">
        <v>22</v>
      </c>
      <c r="AB3" s="98"/>
      <c r="AC3" s="98" t="s">
        <v>21</v>
      </c>
      <c r="AD3" s="98"/>
      <c r="AF3" s="28" t="s">
        <v>19</v>
      </c>
      <c r="AH3" s="70" t="s">
        <v>24</v>
      </c>
      <c r="AI3" s="70" t="s">
        <v>25</v>
      </c>
      <c r="AJ3" s="43" t="s">
        <v>25</v>
      </c>
    </row>
    <row r="4" spans="2:32" ht="3" customHeight="1" thickBot="1">
      <c r="B4" s="23"/>
      <c r="C4" s="18"/>
      <c r="D4" s="17"/>
      <c r="E4" s="18"/>
      <c r="F4" s="19"/>
      <c r="G4" s="17"/>
      <c r="H4" s="18"/>
      <c r="I4" s="20"/>
      <c r="J4" s="21"/>
      <c r="K4" s="21"/>
      <c r="L4" s="21"/>
      <c r="M4" s="20"/>
      <c r="N4" s="20"/>
      <c r="O4" s="22"/>
      <c r="P4" s="26"/>
      <c r="Q4" s="87"/>
      <c r="R4" s="87"/>
      <c r="S4" s="87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4" ht="27.75" customHeight="1" thickTop="1">
      <c r="B5" s="24"/>
      <c r="G5" s="5"/>
      <c r="I5" s="31" t="s">
        <v>28</v>
      </c>
      <c r="J5" s="32" t="s">
        <v>28</v>
      </c>
      <c r="K5" s="6"/>
      <c r="L5" s="35"/>
      <c r="M5" s="8"/>
      <c r="N5" s="31">
        <v>1</v>
      </c>
      <c r="O5" s="32" t="s">
        <v>28</v>
      </c>
      <c r="P5" s="32" t="s">
        <v>28</v>
      </c>
      <c r="Q5" s="32" t="s">
        <v>28</v>
      </c>
      <c r="R5" s="32" t="s">
        <v>28</v>
      </c>
      <c r="S5" s="68" t="s">
        <v>28</v>
      </c>
      <c r="U5" s="45"/>
      <c r="W5" s="53"/>
      <c r="X5" s="57"/>
      <c r="Y5" s="53"/>
      <c r="Z5" s="57"/>
      <c r="AA5" s="53"/>
      <c r="AB5" s="57"/>
      <c r="AC5" s="53"/>
      <c r="AD5" s="57"/>
      <c r="AE5" s="52"/>
      <c r="AF5" s="54"/>
      <c r="AH5" s="70" t="e">
        <f>SUM((O5)*(J5/I5))</f>
        <v>#VALUE!</v>
      </c>
    </row>
    <row r="6" spans="2:36" ht="27.75" customHeight="1">
      <c r="B6" s="27" t="s">
        <v>28</v>
      </c>
      <c r="D6" s="28" t="s">
        <v>28</v>
      </c>
      <c r="F6" s="29" t="s">
        <v>28</v>
      </c>
      <c r="G6" s="30" t="s">
        <v>28</v>
      </c>
      <c r="I6" s="31" t="s">
        <v>28</v>
      </c>
      <c r="J6" s="32" t="s">
        <v>28</v>
      </c>
      <c r="K6" s="6"/>
      <c r="L6" s="35" t="s">
        <v>28</v>
      </c>
      <c r="M6" s="8"/>
      <c r="N6" s="31">
        <v>2</v>
      </c>
      <c r="O6" s="32" t="s">
        <v>28</v>
      </c>
      <c r="P6" s="32" t="s">
        <v>28</v>
      </c>
      <c r="Q6" s="32" t="s">
        <v>28</v>
      </c>
      <c r="R6" s="32" t="s">
        <v>28</v>
      </c>
      <c r="S6" s="68" t="s">
        <v>28</v>
      </c>
      <c r="U6" s="46" t="s">
        <v>28</v>
      </c>
      <c r="W6" s="60" t="s">
        <v>28</v>
      </c>
      <c r="X6" s="43" t="s">
        <v>28</v>
      </c>
      <c r="Y6" s="60" t="s">
        <v>28</v>
      </c>
      <c r="Z6" s="43" t="s">
        <v>28</v>
      </c>
      <c r="AA6" s="60" t="s">
        <v>28</v>
      </c>
      <c r="AB6" s="43" t="s">
        <v>28</v>
      </c>
      <c r="AC6" s="60" t="s">
        <v>28</v>
      </c>
      <c r="AD6" s="43" t="s">
        <v>28</v>
      </c>
      <c r="AE6" s="28" t="s">
        <v>28</v>
      </c>
      <c r="AF6" s="64" t="s">
        <v>28</v>
      </c>
      <c r="AH6" s="70" t="e">
        <f aca="true" t="shared" si="0" ref="AH6:AH28">SUM((O6)*(J6/I6))</f>
        <v>#VALUE!</v>
      </c>
      <c r="AI6" s="70" t="e">
        <f>SUM((AH5+AH6+AH7)/3)</f>
        <v>#VALUE!</v>
      </c>
      <c r="AJ6" s="43" t="e">
        <f>SUM((60*10*4)/(AF6-1))</f>
        <v>#VALUE!</v>
      </c>
    </row>
    <row r="7" spans="2:34" ht="27.75" customHeight="1" thickBot="1">
      <c r="B7" s="25"/>
      <c r="C7" s="13"/>
      <c r="D7" s="12"/>
      <c r="E7" s="13"/>
      <c r="F7" s="14"/>
      <c r="G7" s="13"/>
      <c r="H7" s="13"/>
      <c r="I7" s="33" t="s">
        <v>28</v>
      </c>
      <c r="J7" s="34" t="s">
        <v>28</v>
      </c>
      <c r="K7" s="16"/>
      <c r="L7" s="36"/>
      <c r="M7" s="15"/>
      <c r="N7" s="33">
        <v>3</v>
      </c>
      <c r="O7" s="34" t="s">
        <v>28</v>
      </c>
      <c r="P7" s="34" t="s">
        <v>28</v>
      </c>
      <c r="Q7" s="34" t="s">
        <v>28</v>
      </c>
      <c r="R7" s="34" t="s">
        <v>28</v>
      </c>
      <c r="S7" s="69" t="s">
        <v>28</v>
      </c>
      <c r="U7" s="48"/>
      <c r="V7" s="49"/>
      <c r="W7" s="61"/>
      <c r="X7" s="58"/>
      <c r="Y7" s="61"/>
      <c r="Z7" s="58"/>
      <c r="AA7" s="61"/>
      <c r="AB7" s="58"/>
      <c r="AC7" s="61"/>
      <c r="AD7" s="58"/>
      <c r="AE7" s="55"/>
      <c r="AF7" s="65"/>
      <c r="AH7" s="70" t="e">
        <f t="shared" si="0"/>
        <v>#VALUE!</v>
      </c>
    </row>
    <row r="8" spans="2:34" ht="27.75" customHeight="1">
      <c r="B8" s="24"/>
      <c r="G8" s="5"/>
      <c r="I8" s="31" t="s">
        <v>28</v>
      </c>
      <c r="J8" s="32" t="s">
        <v>28</v>
      </c>
      <c r="K8" s="6"/>
      <c r="L8" s="35"/>
      <c r="M8" s="8"/>
      <c r="N8" s="31">
        <v>1</v>
      </c>
      <c r="O8" s="32" t="s">
        <v>28</v>
      </c>
      <c r="P8" s="32" t="s">
        <v>28</v>
      </c>
      <c r="Q8" s="32" t="s">
        <v>28</v>
      </c>
      <c r="R8" s="32" t="s">
        <v>28</v>
      </c>
      <c r="S8" s="68" t="s">
        <v>28</v>
      </c>
      <c r="U8" s="46"/>
      <c r="W8" s="60"/>
      <c r="X8" s="43"/>
      <c r="Y8" s="60"/>
      <c r="Z8" s="43"/>
      <c r="AA8" s="60"/>
      <c r="AB8" s="43"/>
      <c r="AC8" s="60"/>
      <c r="AD8" s="43"/>
      <c r="AE8" s="28"/>
      <c r="AF8" s="64"/>
      <c r="AH8" s="70" t="e">
        <f t="shared" si="0"/>
        <v>#VALUE!</v>
      </c>
    </row>
    <row r="9" spans="2:36" ht="27.75" customHeight="1">
      <c r="B9" s="27" t="s">
        <v>28</v>
      </c>
      <c r="D9" s="28" t="s">
        <v>28</v>
      </c>
      <c r="F9" s="29" t="s">
        <v>28</v>
      </c>
      <c r="G9" s="30" t="s">
        <v>28</v>
      </c>
      <c r="I9" s="31" t="s">
        <v>28</v>
      </c>
      <c r="J9" s="32" t="s">
        <v>28</v>
      </c>
      <c r="K9" s="6"/>
      <c r="L9" s="35" t="s">
        <v>28</v>
      </c>
      <c r="M9" s="8"/>
      <c r="N9" s="31">
        <v>2</v>
      </c>
      <c r="O9" s="32" t="s">
        <v>28</v>
      </c>
      <c r="P9" s="32" t="s">
        <v>28</v>
      </c>
      <c r="Q9" s="32" t="s">
        <v>28</v>
      </c>
      <c r="R9" s="32" t="s">
        <v>28</v>
      </c>
      <c r="S9" s="68" t="s">
        <v>28</v>
      </c>
      <c r="U9" s="46" t="s">
        <v>28</v>
      </c>
      <c r="W9" s="60" t="s">
        <v>28</v>
      </c>
      <c r="X9" s="43" t="s">
        <v>28</v>
      </c>
      <c r="Y9" s="60" t="s">
        <v>28</v>
      </c>
      <c r="Z9" s="43" t="s">
        <v>28</v>
      </c>
      <c r="AA9" s="60" t="s">
        <v>28</v>
      </c>
      <c r="AB9" s="43" t="s">
        <v>28</v>
      </c>
      <c r="AC9" s="60" t="s">
        <v>28</v>
      </c>
      <c r="AD9" s="43" t="s">
        <v>28</v>
      </c>
      <c r="AE9" s="28" t="s">
        <v>28</v>
      </c>
      <c r="AF9" s="64" t="s">
        <v>28</v>
      </c>
      <c r="AH9" s="70" t="e">
        <f t="shared" si="0"/>
        <v>#VALUE!</v>
      </c>
      <c r="AI9" s="70" t="e">
        <f>SUM((AH8+AH9+AH10)/3)</f>
        <v>#VALUE!</v>
      </c>
      <c r="AJ9" s="43" t="e">
        <f>SUM((60*10*4)/(AF9-1))</f>
        <v>#VALUE!</v>
      </c>
    </row>
    <row r="10" spans="2:36" s="4" customFormat="1" ht="27.75" customHeight="1" thickBot="1">
      <c r="B10" s="25"/>
      <c r="C10" s="13"/>
      <c r="D10" s="12"/>
      <c r="E10" s="13"/>
      <c r="F10" s="14"/>
      <c r="G10" s="13"/>
      <c r="H10" s="13"/>
      <c r="I10" s="33" t="s">
        <v>28</v>
      </c>
      <c r="J10" s="34" t="s">
        <v>28</v>
      </c>
      <c r="K10" s="16"/>
      <c r="L10" s="36"/>
      <c r="M10" s="15"/>
      <c r="N10" s="33">
        <v>3</v>
      </c>
      <c r="O10" s="34" t="s">
        <v>28</v>
      </c>
      <c r="P10" s="34" t="s">
        <v>28</v>
      </c>
      <c r="Q10" s="34" t="s">
        <v>28</v>
      </c>
      <c r="R10" s="34" t="s">
        <v>28</v>
      </c>
      <c r="S10" s="69" t="s">
        <v>28</v>
      </c>
      <c r="T10" s="7"/>
      <c r="U10" s="50"/>
      <c r="V10" s="51"/>
      <c r="W10" s="62"/>
      <c r="X10" s="59"/>
      <c r="Y10" s="62"/>
      <c r="Z10" s="59"/>
      <c r="AA10" s="62"/>
      <c r="AB10" s="59"/>
      <c r="AC10" s="62"/>
      <c r="AD10" s="59"/>
      <c r="AE10" s="56"/>
      <c r="AF10" s="66"/>
      <c r="AH10" s="70" t="e">
        <f t="shared" si="0"/>
        <v>#VALUE!</v>
      </c>
      <c r="AI10" s="32"/>
      <c r="AJ10" s="44"/>
    </row>
    <row r="11" spans="2:36" s="4" customFormat="1" ht="27.75" customHeight="1">
      <c r="B11" s="24"/>
      <c r="C11" s="5"/>
      <c r="D11" s="1"/>
      <c r="E11" s="5"/>
      <c r="F11" s="3"/>
      <c r="G11" s="5"/>
      <c r="H11" s="5"/>
      <c r="I11" s="31" t="s">
        <v>28</v>
      </c>
      <c r="J11" s="32" t="s">
        <v>28</v>
      </c>
      <c r="K11" s="6"/>
      <c r="L11" s="35"/>
      <c r="M11" s="6"/>
      <c r="N11" s="32">
        <v>1</v>
      </c>
      <c r="O11" s="32" t="s">
        <v>28</v>
      </c>
      <c r="P11" s="32" t="s">
        <v>28</v>
      </c>
      <c r="Q11" s="32" t="s">
        <v>28</v>
      </c>
      <c r="R11" s="32" t="s">
        <v>28</v>
      </c>
      <c r="S11" s="68" t="s">
        <v>28</v>
      </c>
      <c r="T11" s="7"/>
      <c r="U11" s="47"/>
      <c r="W11" s="63"/>
      <c r="X11" s="44"/>
      <c r="Y11" s="63"/>
      <c r="Z11" s="44"/>
      <c r="AA11" s="63"/>
      <c r="AB11" s="44"/>
      <c r="AC11" s="63"/>
      <c r="AD11" s="44"/>
      <c r="AE11" s="30"/>
      <c r="AF11" s="67"/>
      <c r="AH11" s="70" t="e">
        <f t="shared" si="0"/>
        <v>#VALUE!</v>
      </c>
      <c r="AI11" s="32"/>
      <c r="AJ11" s="44"/>
    </row>
    <row r="12" spans="2:36" s="4" customFormat="1" ht="27.75" customHeight="1">
      <c r="B12" s="27" t="s">
        <v>28</v>
      </c>
      <c r="C12" s="5"/>
      <c r="D12" s="28" t="s">
        <v>28</v>
      </c>
      <c r="E12" s="5"/>
      <c r="F12" s="29" t="s">
        <v>28</v>
      </c>
      <c r="G12" s="30" t="s">
        <v>28</v>
      </c>
      <c r="H12" s="5"/>
      <c r="I12" s="31" t="s">
        <v>28</v>
      </c>
      <c r="J12" s="32" t="s">
        <v>28</v>
      </c>
      <c r="K12" s="6"/>
      <c r="L12" s="35" t="s">
        <v>28</v>
      </c>
      <c r="M12" s="6"/>
      <c r="N12" s="32">
        <v>2</v>
      </c>
      <c r="O12" s="32" t="s">
        <v>28</v>
      </c>
      <c r="P12" s="32" t="s">
        <v>28</v>
      </c>
      <c r="Q12" s="32" t="s">
        <v>28</v>
      </c>
      <c r="R12" s="32" t="s">
        <v>28</v>
      </c>
      <c r="S12" s="68" t="s">
        <v>28</v>
      </c>
      <c r="T12" s="7"/>
      <c r="U12" s="46" t="s">
        <v>28</v>
      </c>
      <c r="V12"/>
      <c r="W12" s="60" t="s">
        <v>28</v>
      </c>
      <c r="X12" s="43" t="s">
        <v>28</v>
      </c>
      <c r="Y12" s="60" t="s">
        <v>28</v>
      </c>
      <c r="Z12" s="43" t="s">
        <v>28</v>
      </c>
      <c r="AA12" s="60" t="s">
        <v>28</v>
      </c>
      <c r="AB12" s="43" t="s">
        <v>28</v>
      </c>
      <c r="AC12" s="60" t="s">
        <v>28</v>
      </c>
      <c r="AD12" s="43" t="s">
        <v>28</v>
      </c>
      <c r="AE12" s="28" t="s">
        <v>28</v>
      </c>
      <c r="AF12" s="64" t="s">
        <v>28</v>
      </c>
      <c r="AH12" s="70" t="e">
        <f t="shared" si="0"/>
        <v>#VALUE!</v>
      </c>
      <c r="AI12" s="70" t="e">
        <f>SUM((AH11+AH12+AH13)/3)</f>
        <v>#VALUE!</v>
      </c>
      <c r="AJ12" s="43" t="e">
        <f>SUM((60*10*4)/(AF12-1))</f>
        <v>#VALUE!</v>
      </c>
    </row>
    <row r="13" spans="2:36" s="4" customFormat="1" ht="27.75" customHeight="1" thickBot="1">
      <c r="B13" s="25"/>
      <c r="C13" s="13"/>
      <c r="D13" s="12"/>
      <c r="E13" s="13"/>
      <c r="F13" s="14"/>
      <c r="G13" s="13"/>
      <c r="H13" s="13"/>
      <c r="I13" s="33" t="s">
        <v>28</v>
      </c>
      <c r="J13" s="34" t="s">
        <v>28</v>
      </c>
      <c r="K13" s="16"/>
      <c r="L13" s="36"/>
      <c r="M13" s="15"/>
      <c r="N13" s="33">
        <v>3</v>
      </c>
      <c r="O13" s="34" t="s">
        <v>28</v>
      </c>
      <c r="P13" s="34" t="s">
        <v>28</v>
      </c>
      <c r="Q13" s="34" t="s">
        <v>28</v>
      </c>
      <c r="R13" s="34" t="s">
        <v>28</v>
      </c>
      <c r="S13" s="69" t="s">
        <v>28</v>
      </c>
      <c r="T13" s="7"/>
      <c r="U13" s="50"/>
      <c r="V13" s="51"/>
      <c r="W13" s="62"/>
      <c r="X13" s="59"/>
      <c r="Y13" s="62"/>
      <c r="Z13" s="59"/>
      <c r="AA13" s="62"/>
      <c r="AB13" s="59"/>
      <c r="AC13" s="62"/>
      <c r="AD13" s="59"/>
      <c r="AE13" s="56"/>
      <c r="AF13" s="66"/>
      <c r="AH13" s="70" t="e">
        <f t="shared" si="0"/>
        <v>#VALUE!</v>
      </c>
      <c r="AI13" s="32"/>
      <c r="AJ13" s="44"/>
    </row>
    <row r="14" spans="2:36" s="4" customFormat="1" ht="27.75" customHeight="1">
      <c r="B14" s="24"/>
      <c r="C14" s="5"/>
      <c r="D14" s="1"/>
      <c r="E14" s="5"/>
      <c r="F14" s="3"/>
      <c r="G14" s="5"/>
      <c r="H14" s="5"/>
      <c r="I14" s="31" t="s">
        <v>28</v>
      </c>
      <c r="J14" s="32" t="s">
        <v>28</v>
      </c>
      <c r="K14" s="6"/>
      <c r="L14" s="35"/>
      <c r="M14" s="8"/>
      <c r="N14" s="31">
        <v>1</v>
      </c>
      <c r="O14" s="32" t="s">
        <v>28</v>
      </c>
      <c r="P14" s="32" t="s">
        <v>28</v>
      </c>
      <c r="Q14" s="32" t="s">
        <v>28</v>
      </c>
      <c r="R14" s="32" t="s">
        <v>28</v>
      </c>
      <c r="S14" s="68" t="s">
        <v>28</v>
      </c>
      <c r="T14" s="7"/>
      <c r="U14" s="47"/>
      <c r="W14" s="63"/>
      <c r="X14" s="44"/>
      <c r="Y14" s="63"/>
      <c r="Z14" s="44"/>
      <c r="AA14" s="63"/>
      <c r="AB14" s="44"/>
      <c r="AC14" s="63"/>
      <c r="AD14" s="44"/>
      <c r="AE14" s="30"/>
      <c r="AF14" s="67"/>
      <c r="AH14" s="70" t="e">
        <f t="shared" si="0"/>
        <v>#VALUE!</v>
      </c>
      <c r="AI14" s="32"/>
      <c r="AJ14" s="44"/>
    </row>
    <row r="15" spans="2:36" s="4" customFormat="1" ht="27.75" customHeight="1">
      <c r="B15" s="27" t="s">
        <v>28</v>
      </c>
      <c r="C15" s="5"/>
      <c r="D15" s="28" t="s">
        <v>28</v>
      </c>
      <c r="E15" s="5"/>
      <c r="F15" s="29" t="s">
        <v>28</v>
      </c>
      <c r="G15" s="30" t="s">
        <v>28</v>
      </c>
      <c r="H15" s="5"/>
      <c r="I15" s="31" t="s">
        <v>28</v>
      </c>
      <c r="J15" s="32" t="s">
        <v>28</v>
      </c>
      <c r="K15" s="6"/>
      <c r="L15" s="35" t="s">
        <v>28</v>
      </c>
      <c r="M15" s="8"/>
      <c r="N15" s="31">
        <v>2</v>
      </c>
      <c r="O15" s="32" t="s">
        <v>28</v>
      </c>
      <c r="P15" s="32" t="s">
        <v>28</v>
      </c>
      <c r="Q15" s="32" t="s">
        <v>28</v>
      </c>
      <c r="R15" s="32" t="s">
        <v>28</v>
      </c>
      <c r="S15" s="68" t="s">
        <v>28</v>
      </c>
      <c r="T15" s="7"/>
      <c r="U15" s="46" t="s">
        <v>28</v>
      </c>
      <c r="V15"/>
      <c r="W15" s="60" t="s">
        <v>28</v>
      </c>
      <c r="X15" s="43" t="s">
        <v>28</v>
      </c>
      <c r="Y15" s="60" t="s">
        <v>28</v>
      </c>
      <c r="Z15" s="43" t="s">
        <v>28</v>
      </c>
      <c r="AA15" s="60" t="s">
        <v>28</v>
      </c>
      <c r="AB15" s="43" t="s">
        <v>28</v>
      </c>
      <c r="AC15" s="60" t="s">
        <v>28</v>
      </c>
      <c r="AD15" s="43" t="s">
        <v>28</v>
      </c>
      <c r="AE15" s="28" t="s">
        <v>28</v>
      </c>
      <c r="AF15" s="64" t="s">
        <v>28</v>
      </c>
      <c r="AH15" s="70" t="e">
        <f t="shared" si="0"/>
        <v>#VALUE!</v>
      </c>
      <c r="AI15" s="70" t="e">
        <f>SUM((AH14+AH15+AH16)/3)</f>
        <v>#VALUE!</v>
      </c>
      <c r="AJ15" s="43" t="e">
        <f>SUM((60*10*4)/(AF15-1))</f>
        <v>#VALUE!</v>
      </c>
    </row>
    <row r="16" spans="2:36" s="4" customFormat="1" ht="27.75" customHeight="1" thickBot="1">
      <c r="B16" s="25"/>
      <c r="C16" s="13"/>
      <c r="D16" s="12"/>
      <c r="E16" s="13"/>
      <c r="F16" s="14"/>
      <c r="G16" s="13"/>
      <c r="H16" s="13"/>
      <c r="I16" s="33" t="s">
        <v>28</v>
      </c>
      <c r="J16" s="34" t="s">
        <v>28</v>
      </c>
      <c r="K16" s="16"/>
      <c r="L16" s="36"/>
      <c r="M16" s="15"/>
      <c r="N16" s="33">
        <v>3</v>
      </c>
      <c r="O16" s="34" t="s">
        <v>28</v>
      </c>
      <c r="P16" s="34" t="s">
        <v>28</v>
      </c>
      <c r="Q16" s="34" t="s">
        <v>28</v>
      </c>
      <c r="R16" s="34" t="s">
        <v>28</v>
      </c>
      <c r="S16" s="69" t="s">
        <v>28</v>
      </c>
      <c r="T16" s="7"/>
      <c r="U16" s="50"/>
      <c r="V16" s="51"/>
      <c r="W16" s="62"/>
      <c r="X16" s="59"/>
      <c r="Y16" s="62"/>
      <c r="Z16" s="59"/>
      <c r="AA16" s="62"/>
      <c r="AB16" s="59"/>
      <c r="AC16" s="62"/>
      <c r="AD16" s="59"/>
      <c r="AE16" s="56"/>
      <c r="AF16" s="66"/>
      <c r="AH16" s="70" t="e">
        <f t="shared" si="0"/>
        <v>#VALUE!</v>
      </c>
      <c r="AI16" s="32"/>
      <c r="AJ16" s="44"/>
    </row>
    <row r="17" spans="2:36" s="4" customFormat="1" ht="27.75" customHeight="1">
      <c r="B17" s="24"/>
      <c r="C17" s="5"/>
      <c r="D17" s="1"/>
      <c r="E17" s="5"/>
      <c r="F17" s="3"/>
      <c r="G17" s="5"/>
      <c r="H17" s="5"/>
      <c r="I17" s="31" t="s">
        <v>28</v>
      </c>
      <c r="J17" s="32" t="s">
        <v>28</v>
      </c>
      <c r="K17" s="6"/>
      <c r="L17" s="35"/>
      <c r="M17" s="8"/>
      <c r="N17" s="31">
        <v>1</v>
      </c>
      <c r="O17" s="32" t="s">
        <v>28</v>
      </c>
      <c r="P17" s="32" t="s">
        <v>28</v>
      </c>
      <c r="Q17" s="32" t="s">
        <v>28</v>
      </c>
      <c r="R17" s="32" t="s">
        <v>28</v>
      </c>
      <c r="S17" s="68" t="s">
        <v>28</v>
      </c>
      <c r="T17" s="7"/>
      <c r="U17" s="47"/>
      <c r="W17" s="63"/>
      <c r="X17" s="44"/>
      <c r="Y17" s="63"/>
      <c r="Z17" s="44"/>
      <c r="AA17" s="63"/>
      <c r="AB17" s="44"/>
      <c r="AC17" s="63"/>
      <c r="AD17" s="44"/>
      <c r="AE17" s="30"/>
      <c r="AF17" s="67"/>
      <c r="AH17" s="70" t="e">
        <f t="shared" si="0"/>
        <v>#VALUE!</v>
      </c>
      <c r="AI17" s="32"/>
      <c r="AJ17" s="44"/>
    </row>
    <row r="18" spans="2:36" s="4" customFormat="1" ht="27.75" customHeight="1">
      <c r="B18" s="27" t="s">
        <v>28</v>
      </c>
      <c r="C18" s="5"/>
      <c r="D18" s="28" t="s">
        <v>28</v>
      </c>
      <c r="E18" s="5"/>
      <c r="F18" s="29" t="s">
        <v>28</v>
      </c>
      <c r="G18" s="30" t="s">
        <v>28</v>
      </c>
      <c r="H18" s="5"/>
      <c r="I18" s="31" t="s">
        <v>28</v>
      </c>
      <c r="J18" s="32" t="s">
        <v>28</v>
      </c>
      <c r="K18" s="6"/>
      <c r="L18" s="35" t="s">
        <v>28</v>
      </c>
      <c r="M18" s="8"/>
      <c r="N18" s="31">
        <v>2</v>
      </c>
      <c r="O18" s="32" t="s">
        <v>28</v>
      </c>
      <c r="P18" s="32" t="s">
        <v>28</v>
      </c>
      <c r="Q18" s="32" t="s">
        <v>28</v>
      </c>
      <c r="R18" s="32" t="s">
        <v>28</v>
      </c>
      <c r="S18" s="68" t="s">
        <v>28</v>
      </c>
      <c r="T18" s="7"/>
      <c r="U18" s="46" t="s">
        <v>28</v>
      </c>
      <c r="V18"/>
      <c r="W18" s="60" t="s">
        <v>28</v>
      </c>
      <c r="X18" s="43" t="s">
        <v>28</v>
      </c>
      <c r="Y18" s="60" t="s">
        <v>28</v>
      </c>
      <c r="Z18" s="43" t="s">
        <v>28</v>
      </c>
      <c r="AA18" s="60" t="s">
        <v>28</v>
      </c>
      <c r="AB18" s="43" t="s">
        <v>28</v>
      </c>
      <c r="AC18" s="60" t="s">
        <v>28</v>
      </c>
      <c r="AD18" s="43" t="s">
        <v>28</v>
      </c>
      <c r="AE18" s="28" t="s">
        <v>28</v>
      </c>
      <c r="AF18" s="64" t="s">
        <v>28</v>
      </c>
      <c r="AH18" s="70" t="e">
        <f t="shared" si="0"/>
        <v>#VALUE!</v>
      </c>
      <c r="AI18" s="70" t="e">
        <f>SUM((AH17+AH18+AH19)/3)</f>
        <v>#VALUE!</v>
      </c>
      <c r="AJ18" s="43" t="e">
        <f>SUM((60*10*4)/(AF18-1))</f>
        <v>#VALUE!</v>
      </c>
    </row>
    <row r="19" spans="2:36" s="4" customFormat="1" ht="27.75" customHeight="1" thickBot="1">
      <c r="B19" s="25"/>
      <c r="C19" s="13"/>
      <c r="D19" s="12"/>
      <c r="E19" s="13"/>
      <c r="F19" s="14"/>
      <c r="G19" s="13"/>
      <c r="H19" s="13"/>
      <c r="I19" s="33" t="s">
        <v>28</v>
      </c>
      <c r="J19" s="34" t="s">
        <v>28</v>
      </c>
      <c r="K19" s="16"/>
      <c r="L19" s="36"/>
      <c r="M19" s="16"/>
      <c r="N19" s="34">
        <v>3</v>
      </c>
      <c r="O19" s="34" t="s">
        <v>28</v>
      </c>
      <c r="P19" s="34" t="s">
        <v>28</v>
      </c>
      <c r="Q19" s="34" t="s">
        <v>28</v>
      </c>
      <c r="R19" s="34" t="s">
        <v>28</v>
      </c>
      <c r="S19" s="69" t="s">
        <v>28</v>
      </c>
      <c r="T19" s="7"/>
      <c r="U19" s="50"/>
      <c r="V19" s="51"/>
      <c r="W19" s="62"/>
      <c r="X19" s="59"/>
      <c r="Y19" s="62"/>
      <c r="Z19" s="59"/>
      <c r="AA19" s="62"/>
      <c r="AB19" s="59"/>
      <c r="AC19" s="62"/>
      <c r="AD19" s="59"/>
      <c r="AE19" s="56"/>
      <c r="AF19" s="66"/>
      <c r="AH19" s="70" t="e">
        <f t="shared" si="0"/>
        <v>#VALUE!</v>
      </c>
      <c r="AI19" s="32"/>
      <c r="AJ19" s="44"/>
    </row>
    <row r="20" spans="2:36" s="4" customFormat="1" ht="27.75" customHeight="1">
      <c r="B20" s="24"/>
      <c r="C20" s="5"/>
      <c r="D20" s="1"/>
      <c r="E20" s="5"/>
      <c r="F20" s="3"/>
      <c r="G20" s="5"/>
      <c r="H20" s="5"/>
      <c r="I20" s="31" t="s">
        <v>28</v>
      </c>
      <c r="J20" s="32" t="s">
        <v>28</v>
      </c>
      <c r="K20" s="6"/>
      <c r="L20" s="35"/>
      <c r="M20" s="6"/>
      <c r="N20" s="32">
        <v>1</v>
      </c>
      <c r="O20" s="32" t="s">
        <v>28</v>
      </c>
      <c r="P20" s="32" t="s">
        <v>28</v>
      </c>
      <c r="Q20" s="32" t="s">
        <v>28</v>
      </c>
      <c r="R20" s="32" t="s">
        <v>28</v>
      </c>
      <c r="S20" s="68" t="s">
        <v>28</v>
      </c>
      <c r="T20" s="7"/>
      <c r="U20" s="47"/>
      <c r="W20" s="63"/>
      <c r="X20" s="44"/>
      <c r="Y20" s="63"/>
      <c r="Z20" s="44"/>
      <c r="AA20" s="63"/>
      <c r="AB20" s="44"/>
      <c r="AC20" s="63"/>
      <c r="AD20" s="44"/>
      <c r="AE20" s="30"/>
      <c r="AF20" s="67"/>
      <c r="AH20" s="70" t="e">
        <f t="shared" si="0"/>
        <v>#VALUE!</v>
      </c>
      <c r="AI20" s="32"/>
      <c r="AJ20" s="44"/>
    </row>
    <row r="21" spans="2:36" s="4" customFormat="1" ht="27.75" customHeight="1">
      <c r="B21" s="27" t="s">
        <v>28</v>
      </c>
      <c r="C21" s="5"/>
      <c r="D21" s="28" t="s">
        <v>28</v>
      </c>
      <c r="E21" s="5"/>
      <c r="F21" s="29" t="s">
        <v>28</v>
      </c>
      <c r="G21" s="30" t="s">
        <v>28</v>
      </c>
      <c r="H21" s="5"/>
      <c r="I21" s="31" t="s">
        <v>28</v>
      </c>
      <c r="J21" s="32" t="s">
        <v>28</v>
      </c>
      <c r="K21" s="6"/>
      <c r="L21" s="35" t="s">
        <v>28</v>
      </c>
      <c r="M21" s="8"/>
      <c r="N21" s="31">
        <v>2</v>
      </c>
      <c r="O21" s="32" t="s">
        <v>28</v>
      </c>
      <c r="P21" s="32" t="s">
        <v>28</v>
      </c>
      <c r="Q21" s="32" t="s">
        <v>28</v>
      </c>
      <c r="R21" s="32" t="s">
        <v>28</v>
      </c>
      <c r="S21" s="68" t="s">
        <v>28</v>
      </c>
      <c r="T21" s="7"/>
      <c r="U21" s="46" t="s">
        <v>28</v>
      </c>
      <c r="V21"/>
      <c r="W21" s="60" t="s">
        <v>28</v>
      </c>
      <c r="X21" s="43" t="s">
        <v>28</v>
      </c>
      <c r="Y21" s="60" t="s">
        <v>28</v>
      </c>
      <c r="Z21" s="43" t="s">
        <v>28</v>
      </c>
      <c r="AA21" s="60" t="s">
        <v>28</v>
      </c>
      <c r="AB21" s="43" t="s">
        <v>28</v>
      </c>
      <c r="AC21" s="60" t="s">
        <v>28</v>
      </c>
      <c r="AD21" s="43" t="s">
        <v>28</v>
      </c>
      <c r="AE21" s="28" t="s">
        <v>28</v>
      </c>
      <c r="AF21" s="64" t="s">
        <v>28</v>
      </c>
      <c r="AH21" s="70" t="e">
        <f t="shared" si="0"/>
        <v>#VALUE!</v>
      </c>
      <c r="AI21" s="70" t="e">
        <f>SUM((AH20+AH21+AH22)/3)</f>
        <v>#VALUE!</v>
      </c>
      <c r="AJ21" s="43" t="e">
        <f>SUM((60*10*4)/(AF21-1))</f>
        <v>#VALUE!</v>
      </c>
    </row>
    <row r="22" spans="2:36" s="4" customFormat="1" ht="27.75" customHeight="1" thickBot="1">
      <c r="B22" s="25"/>
      <c r="C22" s="13"/>
      <c r="D22" s="12"/>
      <c r="E22" s="13"/>
      <c r="F22" s="14"/>
      <c r="G22" s="13"/>
      <c r="H22" s="13"/>
      <c r="I22" s="33" t="s">
        <v>28</v>
      </c>
      <c r="J22" s="34" t="s">
        <v>28</v>
      </c>
      <c r="K22" s="16"/>
      <c r="L22" s="36"/>
      <c r="M22" s="15"/>
      <c r="N22" s="33">
        <v>3</v>
      </c>
      <c r="O22" s="34" t="s">
        <v>28</v>
      </c>
      <c r="P22" s="34" t="s">
        <v>28</v>
      </c>
      <c r="Q22" s="34" t="s">
        <v>28</v>
      </c>
      <c r="R22" s="34" t="s">
        <v>28</v>
      </c>
      <c r="S22" s="69" t="s">
        <v>28</v>
      </c>
      <c r="T22" s="7"/>
      <c r="U22" s="50"/>
      <c r="V22" s="51"/>
      <c r="W22" s="62"/>
      <c r="X22" s="59"/>
      <c r="Y22" s="62"/>
      <c r="Z22" s="59"/>
      <c r="AA22" s="62"/>
      <c r="AB22" s="59"/>
      <c r="AC22" s="62"/>
      <c r="AD22" s="59"/>
      <c r="AE22" s="56"/>
      <c r="AF22" s="66"/>
      <c r="AH22" s="70" t="e">
        <f t="shared" si="0"/>
        <v>#VALUE!</v>
      </c>
      <c r="AI22" s="32"/>
      <c r="AJ22" s="44"/>
    </row>
    <row r="23" spans="2:36" s="4" customFormat="1" ht="27.75" customHeight="1">
      <c r="B23" s="24"/>
      <c r="C23" s="5"/>
      <c r="D23" s="1"/>
      <c r="E23" s="5"/>
      <c r="F23" s="3"/>
      <c r="G23" s="5"/>
      <c r="H23" s="5"/>
      <c r="I23" s="31" t="s">
        <v>28</v>
      </c>
      <c r="J23" s="32" t="s">
        <v>28</v>
      </c>
      <c r="K23" s="6"/>
      <c r="L23" s="35"/>
      <c r="M23" s="8"/>
      <c r="N23" s="31">
        <v>1</v>
      </c>
      <c r="O23" s="32" t="s">
        <v>28</v>
      </c>
      <c r="P23" s="32" t="s">
        <v>28</v>
      </c>
      <c r="Q23" s="32" t="s">
        <v>28</v>
      </c>
      <c r="R23" s="32" t="s">
        <v>28</v>
      </c>
      <c r="S23" s="68" t="s">
        <v>28</v>
      </c>
      <c r="T23" s="7"/>
      <c r="U23" s="47"/>
      <c r="W23" s="63"/>
      <c r="X23" s="44"/>
      <c r="Y23" s="63"/>
      <c r="Z23" s="44"/>
      <c r="AA23" s="63"/>
      <c r="AB23" s="44"/>
      <c r="AC23" s="63"/>
      <c r="AD23" s="44"/>
      <c r="AE23" s="30"/>
      <c r="AF23" s="67"/>
      <c r="AH23" s="70" t="e">
        <f t="shared" si="0"/>
        <v>#VALUE!</v>
      </c>
      <c r="AI23" s="32"/>
      <c r="AJ23" s="44"/>
    </row>
    <row r="24" spans="2:36" s="4" customFormat="1" ht="27.75" customHeight="1">
      <c r="B24" s="27" t="s">
        <v>28</v>
      </c>
      <c r="C24" s="5"/>
      <c r="D24" s="28" t="s">
        <v>28</v>
      </c>
      <c r="E24" s="5"/>
      <c r="F24" s="29" t="s">
        <v>28</v>
      </c>
      <c r="G24" s="30" t="s">
        <v>28</v>
      </c>
      <c r="H24" s="5"/>
      <c r="I24" s="31" t="s">
        <v>28</v>
      </c>
      <c r="J24" s="32" t="s">
        <v>28</v>
      </c>
      <c r="K24" s="6"/>
      <c r="L24" s="35" t="s">
        <v>28</v>
      </c>
      <c r="M24" s="8"/>
      <c r="N24" s="31">
        <v>2</v>
      </c>
      <c r="O24" s="32" t="s">
        <v>28</v>
      </c>
      <c r="P24" s="32" t="s">
        <v>28</v>
      </c>
      <c r="Q24" s="32" t="s">
        <v>28</v>
      </c>
      <c r="R24" s="32" t="s">
        <v>28</v>
      </c>
      <c r="S24" s="68" t="s">
        <v>28</v>
      </c>
      <c r="T24" s="7"/>
      <c r="U24" s="46" t="s">
        <v>28</v>
      </c>
      <c r="V24"/>
      <c r="W24" s="60" t="s">
        <v>28</v>
      </c>
      <c r="X24" s="43" t="s">
        <v>28</v>
      </c>
      <c r="Y24" s="60" t="s">
        <v>28</v>
      </c>
      <c r="Z24" s="43" t="s">
        <v>28</v>
      </c>
      <c r="AA24" s="60" t="s">
        <v>28</v>
      </c>
      <c r="AB24" s="43" t="s">
        <v>28</v>
      </c>
      <c r="AC24" s="60" t="s">
        <v>28</v>
      </c>
      <c r="AD24" s="43" t="s">
        <v>28</v>
      </c>
      <c r="AE24" s="28" t="s">
        <v>28</v>
      </c>
      <c r="AF24" s="64" t="s">
        <v>28</v>
      </c>
      <c r="AH24" s="70" t="e">
        <f t="shared" si="0"/>
        <v>#VALUE!</v>
      </c>
      <c r="AI24" s="70" t="e">
        <f>SUM((AH23+AH24+AH25)/3)</f>
        <v>#VALUE!</v>
      </c>
      <c r="AJ24" s="43" t="e">
        <f>SUM((60*10*4)/(AF24-1))</f>
        <v>#VALUE!</v>
      </c>
    </row>
    <row r="25" spans="2:36" s="4" customFormat="1" ht="27.75" customHeight="1" thickBot="1">
      <c r="B25" s="25"/>
      <c r="C25" s="13"/>
      <c r="D25" s="12"/>
      <c r="E25" s="13"/>
      <c r="F25" s="14"/>
      <c r="G25" s="13"/>
      <c r="H25" s="13"/>
      <c r="I25" s="33" t="s">
        <v>28</v>
      </c>
      <c r="J25" s="34" t="s">
        <v>28</v>
      </c>
      <c r="K25" s="16"/>
      <c r="L25" s="36"/>
      <c r="M25" s="15"/>
      <c r="N25" s="33">
        <v>3</v>
      </c>
      <c r="O25" s="34" t="s">
        <v>28</v>
      </c>
      <c r="P25" s="34" t="s">
        <v>28</v>
      </c>
      <c r="Q25" s="34" t="s">
        <v>28</v>
      </c>
      <c r="R25" s="34" t="s">
        <v>28</v>
      </c>
      <c r="S25" s="69" t="s">
        <v>28</v>
      </c>
      <c r="T25" s="7"/>
      <c r="U25" s="50"/>
      <c r="V25" s="51"/>
      <c r="W25" s="62"/>
      <c r="X25" s="59"/>
      <c r="Y25" s="62"/>
      <c r="Z25" s="59"/>
      <c r="AA25" s="62"/>
      <c r="AB25" s="59"/>
      <c r="AC25" s="62"/>
      <c r="AD25" s="59"/>
      <c r="AE25" s="56"/>
      <c r="AF25" s="66"/>
      <c r="AH25" s="70" t="e">
        <f t="shared" si="0"/>
        <v>#VALUE!</v>
      </c>
      <c r="AI25" s="32"/>
      <c r="AJ25" s="44"/>
    </row>
    <row r="26" spans="2:36" s="4" customFormat="1" ht="27.75" customHeight="1">
      <c r="B26" s="24"/>
      <c r="C26" s="5"/>
      <c r="D26" s="1"/>
      <c r="E26" s="5"/>
      <c r="F26" s="3"/>
      <c r="G26" s="5"/>
      <c r="H26" s="5"/>
      <c r="I26" s="31" t="s">
        <v>28</v>
      </c>
      <c r="J26" s="32" t="s">
        <v>28</v>
      </c>
      <c r="K26" s="6"/>
      <c r="L26" s="35"/>
      <c r="M26" s="8"/>
      <c r="N26" s="31">
        <v>1</v>
      </c>
      <c r="O26" s="32" t="s">
        <v>28</v>
      </c>
      <c r="P26" s="32" t="s">
        <v>28</v>
      </c>
      <c r="Q26" s="32" t="s">
        <v>28</v>
      </c>
      <c r="R26" s="32" t="s">
        <v>28</v>
      </c>
      <c r="S26" s="68" t="s">
        <v>28</v>
      </c>
      <c r="T26" s="7"/>
      <c r="U26" s="47"/>
      <c r="W26" s="63"/>
      <c r="X26" s="44"/>
      <c r="Y26" s="63"/>
      <c r="Z26" s="44"/>
      <c r="AA26" s="63"/>
      <c r="AB26" s="44"/>
      <c r="AC26" s="63"/>
      <c r="AD26" s="44"/>
      <c r="AE26" s="30"/>
      <c r="AF26" s="67"/>
      <c r="AH26" s="70" t="e">
        <f t="shared" si="0"/>
        <v>#VALUE!</v>
      </c>
      <c r="AI26" s="32"/>
      <c r="AJ26" s="44"/>
    </row>
    <row r="27" spans="2:36" s="4" customFormat="1" ht="27.75" customHeight="1">
      <c r="B27" s="27" t="s">
        <v>28</v>
      </c>
      <c r="C27" s="5"/>
      <c r="D27" s="28" t="s">
        <v>28</v>
      </c>
      <c r="E27" s="5"/>
      <c r="F27" s="29" t="s">
        <v>28</v>
      </c>
      <c r="G27" s="30" t="s">
        <v>28</v>
      </c>
      <c r="H27" s="5"/>
      <c r="I27" s="31" t="s">
        <v>28</v>
      </c>
      <c r="J27" s="32" t="s">
        <v>28</v>
      </c>
      <c r="K27" s="6"/>
      <c r="L27" s="35" t="s">
        <v>28</v>
      </c>
      <c r="M27" s="6"/>
      <c r="N27" s="32">
        <v>2</v>
      </c>
      <c r="O27" s="32" t="s">
        <v>28</v>
      </c>
      <c r="P27" s="32" t="s">
        <v>28</v>
      </c>
      <c r="Q27" s="32" t="s">
        <v>28</v>
      </c>
      <c r="R27" s="32" t="s">
        <v>28</v>
      </c>
      <c r="S27" s="68" t="s">
        <v>28</v>
      </c>
      <c r="T27" s="7"/>
      <c r="U27" s="46" t="s">
        <v>28</v>
      </c>
      <c r="V27"/>
      <c r="W27" s="60" t="s">
        <v>28</v>
      </c>
      <c r="X27" s="43" t="s">
        <v>28</v>
      </c>
      <c r="Y27" s="60" t="s">
        <v>28</v>
      </c>
      <c r="Z27" s="43" t="s">
        <v>28</v>
      </c>
      <c r="AA27" s="60" t="s">
        <v>28</v>
      </c>
      <c r="AB27" s="43" t="s">
        <v>28</v>
      </c>
      <c r="AC27" s="60" t="s">
        <v>28</v>
      </c>
      <c r="AD27" s="43" t="s">
        <v>28</v>
      </c>
      <c r="AE27" s="28" t="s">
        <v>28</v>
      </c>
      <c r="AF27" s="64" t="s">
        <v>28</v>
      </c>
      <c r="AH27" s="70" t="e">
        <f t="shared" si="0"/>
        <v>#VALUE!</v>
      </c>
      <c r="AI27" s="70" t="e">
        <f>SUM((AH26+AH27+AH28)/3)</f>
        <v>#VALUE!</v>
      </c>
      <c r="AJ27" s="43" t="e">
        <f>SUM((60*10*4)/(AF27-1))</f>
        <v>#VALUE!</v>
      </c>
    </row>
    <row r="28" spans="2:36" s="4" customFormat="1" ht="27.75" customHeight="1" thickBot="1">
      <c r="B28" s="25"/>
      <c r="C28" s="13"/>
      <c r="D28" s="12"/>
      <c r="E28" s="13"/>
      <c r="F28" s="14"/>
      <c r="G28" s="13"/>
      <c r="H28" s="13"/>
      <c r="I28" s="33" t="s">
        <v>28</v>
      </c>
      <c r="J28" s="34" t="s">
        <v>28</v>
      </c>
      <c r="K28" s="16"/>
      <c r="L28" s="36"/>
      <c r="M28" s="16"/>
      <c r="N28" s="34">
        <v>3</v>
      </c>
      <c r="O28" s="34" t="s">
        <v>28</v>
      </c>
      <c r="P28" s="34" t="s">
        <v>28</v>
      </c>
      <c r="Q28" s="34" t="s">
        <v>28</v>
      </c>
      <c r="R28" s="34" t="s">
        <v>28</v>
      </c>
      <c r="S28" s="69" t="s">
        <v>28</v>
      </c>
      <c r="T28" s="7"/>
      <c r="U28" s="50"/>
      <c r="V28" s="51"/>
      <c r="W28" s="62"/>
      <c r="X28" s="59"/>
      <c r="Y28" s="62"/>
      <c r="Z28" s="59"/>
      <c r="AA28" s="62"/>
      <c r="AB28" s="59"/>
      <c r="AC28" s="62"/>
      <c r="AD28" s="59"/>
      <c r="AE28" s="56"/>
      <c r="AF28" s="66"/>
      <c r="AH28" s="70" t="e">
        <f t="shared" si="0"/>
        <v>#VALUE!</v>
      </c>
      <c r="AI28" s="32"/>
      <c r="AJ28" s="44"/>
    </row>
    <row r="29" spans="2:36" ht="27.75" customHeight="1">
      <c r="B29" s="24"/>
      <c r="G29" s="5"/>
      <c r="I29" s="31"/>
      <c r="J29" s="32"/>
      <c r="K29" s="6"/>
      <c r="L29" s="35"/>
      <c r="M29" s="8"/>
      <c r="N29" s="31">
        <v>1</v>
      </c>
      <c r="O29" s="32"/>
      <c r="P29" s="32"/>
      <c r="Q29" s="32"/>
      <c r="R29" s="32"/>
      <c r="S29" s="68"/>
      <c r="U29" s="46"/>
      <c r="W29" s="60"/>
      <c r="X29" s="43"/>
      <c r="Y29" s="60"/>
      <c r="Z29" s="43"/>
      <c r="AA29" s="60"/>
      <c r="AB29" s="43"/>
      <c r="AC29" s="60"/>
      <c r="AD29" s="43"/>
      <c r="AE29" s="28"/>
      <c r="AF29" s="64"/>
      <c r="AH29" s="70" t="e">
        <f aca="true" t="shared" si="1" ref="AH29:AH34">SUM((O29)*(J29/I29))</f>
        <v>#DIV/0!</v>
      </c>
      <c r="AI29" s="32"/>
      <c r="AJ29" s="44"/>
    </row>
    <row r="30" spans="2:36" ht="27.75" customHeight="1">
      <c r="B30" s="27"/>
      <c r="D30" s="28"/>
      <c r="F30" s="29"/>
      <c r="G30" s="30"/>
      <c r="I30" s="31"/>
      <c r="J30" s="32"/>
      <c r="K30" s="6"/>
      <c r="L30" s="35"/>
      <c r="M30" s="8"/>
      <c r="N30" s="32">
        <v>2</v>
      </c>
      <c r="O30" s="32"/>
      <c r="P30" s="32"/>
      <c r="Q30" s="32"/>
      <c r="R30" s="32"/>
      <c r="S30" s="68"/>
      <c r="U30" s="46"/>
      <c r="W30" s="60"/>
      <c r="X30" s="43"/>
      <c r="Y30" s="60"/>
      <c r="Z30" s="43"/>
      <c r="AA30" s="60"/>
      <c r="AB30" s="43"/>
      <c r="AC30" s="60"/>
      <c r="AD30" s="43"/>
      <c r="AE30" s="28"/>
      <c r="AF30" s="64"/>
      <c r="AH30" s="70" t="e">
        <f t="shared" si="1"/>
        <v>#DIV/0!</v>
      </c>
      <c r="AI30" s="70" t="e">
        <f>SUM((AH29+AH30+AH31)/3)</f>
        <v>#DIV/0!</v>
      </c>
      <c r="AJ30" s="43">
        <f>SUM((60*10*4)/(AF30-1))</f>
        <v>-2400</v>
      </c>
    </row>
    <row r="31" spans="2:36" ht="27.75" customHeight="1" thickBot="1">
      <c r="B31" s="25"/>
      <c r="C31" s="13"/>
      <c r="D31" s="12"/>
      <c r="E31" s="13"/>
      <c r="F31" s="14"/>
      <c r="G31" s="13"/>
      <c r="H31" s="13"/>
      <c r="I31" s="33"/>
      <c r="J31" s="34"/>
      <c r="K31" s="16"/>
      <c r="L31" s="36"/>
      <c r="M31" s="15"/>
      <c r="N31" s="34">
        <v>3</v>
      </c>
      <c r="O31" s="34"/>
      <c r="P31" s="34"/>
      <c r="Q31" s="34"/>
      <c r="R31" s="34"/>
      <c r="S31" s="69"/>
      <c r="U31" s="48"/>
      <c r="V31" s="49"/>
      <c r="W31" s="61"/>
      <c r="X31" s="58"/>
      <c r="Y31" s="61"/>
      <c r="Z31" s="58"/>
      <c r="AA31" s="61"/>
      <c r="AB31" s="58"/>
      <c r="AC31" s="61"/>
      <c r="AD31" s="58"/>
      <c r="AE31" s="55"/>
      <c r="AF31" s="65"/>
      <c r="AH31" s="70" t="e">
        <f t="shared" si="1"/>
        <v>#DIV/0!</v>
      </c>
      <c r="AI31" s="32"/>
      <c r="AJ31" s="44"/>
    </row>
    <row r="32" spans="2:36" ht="27.75" customHeight="1">
      <c r="B32" s="24"/>
      <c r="G32" s="5"/>
      <c r="I32" s="31"/>
      <c r="J32" s="32"/>
      <c r="K32" s="6"/>
      <c r="L32" s="35"/>
      <c r="M32" s="8"/>
      <c r="N32" s="31">
        <v>1</v>
      </c>
      <c r="O32" s="32"/>
      <c r="P32" s="32"/>
      <c r="Q32" s="32"/>
      <c r="R32" s="32"/>
      <c r="S32" s="68"/>
      <c r="U32" s="46"/>
      <c r="W32" s="60"/>
      <c r="X32" s="43"/>
      <c r="Y32" s="60"/>
      <c r="Z32" s="43"/>
      <c r="AA32" s="60"/>
      <c r="AB32" s="43"/>
      <c r="AC32" s="60"/>
      <c r="AD32" s="43"/>
      <c r="AE32" s="28"/>
      <c r="AF32" s="64"/>
      <c r="AH32" s="70" t="e">
        <f t="shared" si="1"/>
        <v>#DIV/0!</v>
      </c>
      <c r="AI32" s="32"/>
      <c r="AJ32" s="44"/>
    </row>
    <row r="33" spans="2:36" ht="27.75" customHeight="1">
      <c r="B33" s="27"/>
      <c r="D33" s="28"/>
      <c r="F33" s="29"/>
      <c r="G33" s="30"/>
      <c r="I33" s="31"/>
      <c r="J33" s="32"/>
      <c r="K33" s="6"/>
      <c r="L33" s="35"/>
      <c r="M33" s="8"/>
      <c r="N33" s="32">
        <v>2</v>
      </c>
      <c r="O33" s="32"/>
      <c r="P33" s="32"/>
      <c r="Q33" s="32"/>
      <c r="R33" s="32"/>
      <c r="S33" s="68"/>
      <c r="U33" s="46"/>
      <c r="W33" s="60"/>
      <c r="X33" s="43"/>
      <c r="Y33" s="60"/>
      <c r="Z33" s="43"/>
      <c r="AA33" s="60"/>
      <c r="AB33" s="43"/>
      <c r="AC33" s="28"/>
      <c r="AD33" s="43"/>
      <c r="AE33" s="28"/>
      <c r="AF33" s="64"/>
      <c r="AH33" s="70" t="e">
        <f t="shared" si="1"/>
        <v>#DIV/0!</v>
      </c>
      <c r="AI33" s="70" t="e">
        <f>SUM((AH32+AH33+AH34)/3)</f>
        <v>#DIV/0!</v>
      </c>
      <c r="AJ33" s="43">
        <f>SUM((60*10*4)/(AF33-1))</f>
        <v>-2400</v>
      </c>
    </row>
    <row r="34" spans="2:36" ht="27.75" customHeight="1" thickBot="1">
      <c r="B34" s="25"/>
      <c r="C34" s="13"/>
      <c r="D34" s="12"/>
      <c r="E34" s="13"/>
      <c r="F34" s="14"/>
      <c r="G34" s="13"/>
      <c r="H34" s="13"/>
      <c r="I34" s="33"/>
      <c r="J34" s="34"/>
      <c r="K34" s="16"/>
      <c r="L34" s="36"/>
      <c r="M34" s="15"/>
      <c r="N34" s="34">
        <v>3</v>
      </c>
      <c r="O34" s="34"/>
      <c r="P34" s="34"/>
      <c r="Q34" s="34"/>
      <c r="R34" s="34"/>
      <c r="S34" s="69"/>
      <c r="U34" s="48"/>
      <c r="V34" s="49"/>
      <c r="W34" s="61"/>
      <c r="X34" s="58"/>
      <c r="Y34" s="61"/>
      <c r="Z34" s="58"/>
      <c r="AA34" s="61"/>
      <c r="AB34" s="58"/>
      <c r="AC34" s="61"/>
      <c r="AD34" s="58"/>
      <c r="AE34" s="55"/>
      <c r="AF34" s="65"/>
      <c r="AH34" s="70" t="e">
        <f t="shared" si="1"/>
        <v>#DIV/0!</v>
      </c>
      <c r="AI34" s="32"/>
      <c r="AJ34" s="44"/>
    </row>
    <row r="35" spans="2:36" ht="27.75" customHeight="1">
      <c r="B35" s="24"/>
      <c r="G35" s="5"/>
      <c r="I35" s="31"/>
      <c r="J35" s="32"/>
      <c r="K35" s="6"/>
      <c r="L35" s="35"/>
      <c r="M35" s="8"/>
      <c r="N35" s="31">
        <v>1</v>
      </c>
      <c r="O35" s="32"/>
      <c r="P35" s="32"/>
      <c r="Q35" s="32"/>
      <c r="R35" s="32"/>
      <c r="S35" s="68"/>
      <c r="U35" s="46"/>
      <c r="W35" s="60"/>
      <c r="X35" s="43"/>
      <c r="Y35" s="60"/>
      <c r="Z35" s="43"/>
      <c r="AA35" s="60"/>
      <c r="AB35" s="43"/>
      <c r="AC35" s="60"/>
      <c r="AD35" s="43"/>
      <c r="AE35" s="28"/>
      <c r="AF35" s="64"/>
      <c r="AH35" s="70" t="e">
        <f aca="true" t="shared" si="2" ref="AH35:AH55">SUM((O35)*(J35/I35))</f>
        <v>#DIV/0!</v>
      </c>
      <c r="AI35" s="32"/>
      <c r="AJ35" s="44"/>
    </row>
    <row r="36" spans="2:36" ht="27.75" customHeight="1">
      <c r="B36" s="27"/>
      <c r="D36" s="28"/>
      <c r="F36" s="29"/>
      <c r="G36" s="30"/>
      <c r="I36" s="31"/>
      <c r="J36" s="32"/>
      <c r="K36" s="6"/>
      <c r="L36" s="35"/>
      <c r="M36" s="8"/>
      <c r="N36" s="32">
        <v>2</v>
      </c>
      <c r="O36" s="32"/>
      <c r="P36" s="32"/>
      <c r="Q36" s="32"/>
      <c r="R36" s="32"/>
      <c r="S36" s="68"/>
      <c r="U36" s="46"/>
      <c r="W36" s="60"/>
      <c r="X36" s="43"/>
      <c r="Y36" s="60"/>
      <c r="Z36" s="43"/>
      <c r="AA36" s="60"/>
      <c r="AB36" s="43"/>
      <c r="AC36" s="28"/>
      <c r="AD36" s="43"/>
      <c r="AE36" s="28"/>
      <c r="AF36" s="64"/>
      <c r="AH36" s="70" t="e">
        <f t="shared" si="2"/>
        <v>#DIV/0!</v>
      </c>
      <c r="AI36" s="70" t="e">
        <f>SUM((AH35+AH36+AH37)/3)</f>
        <v>#DIV/0!</v>
      </c>
      <c r="AJ36" s="43">
        <f>SUM((60*10*4)/(AF36-1))</f>
        <v>-2400</v>
      </c>
    </row>
    <row r="37" spans="2:36" ht="27.75" customHeight="1" thickBot="1">
      <c r="B37" s="25"/>
      <c r="C37" s="13"/>
      <c r="D37" s="12"/>
      <c r="E37" s="13"/>
      <c r="F37" s="14"/>
      <c r="G37" s="13"/>
      <c r="H37" s="13"/>
      <c r="I37" s="33"/>
      <c r="J37" s="34"/>
      <c r="K37" s="16"/>
      <c r="L37" s="36"/>
      <c r="M37" s="15"/>
      <c r="N37" s="34">
        <v>3</v>
      </c>
      <c r="O37" s="34"/>
      <c r="P37" s="34"/>
      <c r="Q37" s="34"/>
      <c r="R37" s="34"/>
      <c r="S37" s="69"/>
      <c r="U37" s="48"/>
      <c r="V37" s="49"/>
      <c r="W37" s="61"/>
      <c r="X37" s="58"/>
      <c r="Y37" s="61"/>
      <c r="Z37" s="58"/>
      <c r="AA37" s="61"/>
      <c r="AB37" s="58"/>
      <c r="AC37" s="61"/>
      <c r="AD37" s="58"/>
      <c r="AE37" s="55"/>
      <c r="AF37" s="65"/>
      <c r="AH37" s="70" t="e">
        <f t="shared" si="2"/>
        <v>#DIV/0!</v>
      </c>
      <c r="AI37" s="32"/>
      <c r="AJ37" s="44"/>
    </row>
    <row r="38" spans="2:36" ht="27.75" customHeight="1">
      <c r="B38" s="24"/>
      <c r="G38" s="5"/>
      <c r="I38" s="31"/>
      <c r="J38" s="32"/>
      <c r="K38" s="6"/>
      <c r="L38" s="35"/>
      <c r="M38" s="8"/>
      <c r="N38" s="31">
        <v>1</v>
      </c>
      <c r="O38" s="32"/>
      <c r="P38" s="32"/>
      <c r="Q38" s="32"/>
      <c r="R38" s="32"/>
      <c r="S38" s="68"/>
      <c r="U38" s="46"/>
      <c r="W38" s="60"/>
      <c r="X38" s="43"/>
      <c r="Y38" s="60"/>
      <c r="Z38" s="43"/>
      <c r="AA38" s="60"/>
      <c r="AB38" s="43"/>
      <c r="AC38" s="60"/>
      <c r="AD38" s="43"/>
      <c r="AE38" s="28"/>
      <c r="AF38" s="64"/>
      <c r="AH38" s="70" t="e">
        <f t="shared" si="2"/>
        <v>#DIV/0!</v>
      </c>
      <c r="AI38" s="32"/>
      <c r="AJ38" s="44"/>
    </row>
    <row r="39" spans="2:36" ht="27.75" customHeight="1">
      <c r="B39" s="27"/>
      <c r="D39" s="28"/>
      <c r="F39" s="29"/>
      <c r="G39" s="30"/>
      <c r="I39" s="31"/>
      <c r="J39" s="32"/>
      <c r="K39" s="6"/>
      <c r="L39" s="35"/>
      <c r="M39" s="8"/>
      <c r="N39" s="32">
        <v>2</v>
      </c>
      <c r="O39" s="32"/>
      <c r="P39" s="32"/>
      <c r="Q39" s="32"/>
      <c r="R39" s="32"/>
      <c r="S39" s="68"/>
      <c r="U39" s="46"/>
      <c r="W39" s="60"/>
      <c r="X39" s="43"/>
      <c r="Y39" s="60"/>
      <c r="Z39" s="43"/>
      <c r="AA39" s="60"/>
      <c r="AB39" s="43"/>
      <c r="AC39" s="28"/>
      <c r="AD39" s="43"/>
      <c r="AE39" s="28"/>
      <c r="AF39" s="64"/>
      <c r="AH39" s="70" t="e">
        <f t="shared" si="2"/>
        <v>#DIV/0!</v>
      </c>
      <c r="AI39" s="70" t="e">
        <f>SUM((AH38+AH39+AH40)/3)</f>
        <v>#DIV/0!</v>
      </c>
      <c r="AJ39" s="43">
        <f>SUM((60*10*4)/(AF39-1))</f>
        <v>-2400</v>
      </c>
    </row>
    <row r="40" spans="2:36" ht="27.75" customHeight="1" thickBot="1">
      <c r="B40" s="25"/>
      <c r="C40" s="13"/>
      <c r="D40" s="12"/>
      <c r="E40" s="13"/>
      <c r="F40" s="14"/>
      <c r="G40" s="13"/>
      <c r="H40" s="13"/>
      <c r="I40" s="33"/>
      <c r="J40" s="34"/>
      <c r="K40" s="16"/>
      <c r="L40" s="36"/>
      <c r="M40" s="15"/>
      <c r="N40" s="34">
        <v>3</v>
      </c>
      <c r="O40" s="34"/>
      <c r="P40" s="34"/>
      <c r="Q40" s="34"/>
      <c r="R40" s="34"/>
      <c r="S40" s="69"/>
      <c r="U40" s="48"/>
      <c r="V40" s="49"/>
      <c r="W40" s="61"/>
      <c r="X40" s="58"/>
      <c r="Y40" s="61"/>
      <c r="Z40" s="58"/>
      <c r="AA40" s="61"/>
      <c r="AB40" s="58"/>
      <c r="AC40" s="61"/>
      <c r="AD40" s="58"/>
      <c r="AE40" s="55"/>
      <c r="AF40" s="65"/>
      <c r="AH40" s="70" t="e">
        <f t="shared" si="2"/>
        <v>#DIV/0!</v>
      </c>
      <c r="AI40" s="32"/>
      <c r="AJ40" s="44"/>
    </row>
    <row r="41" spans="2:36" ht="27.75" customHeight="1">
      <c r="B41" s="24"/>
      <c r="G41" s="5"/>
      <c r="I41" s="31"/>
      <c r="J41" s="32"/>
      <c r="K41" s="6"/>
      <c r="L41" s="35"/>
      <c r="M41" s="8"/>
      <c r="N41" s="31">
        <v>1</v>
      </c>
      <c r="O41" s="32"/>
      <c r="P41" s="32"/>
      <c r="Q41" s="32"/>
      <c r="R41" s="32"/>
      <c r="S41" s="68"/>
      <c r="U41" s="46"/>
      <c r="W41" s="60"/>
      <c r="X41" s="43"/>
      <c r="Y41" s="60"/>
      <c r="Z41" s="43"/>
      <c r="AA41" s="60"/>
      <c r="AB41" s="43"/>
      <c r="AC41" s="60"/>
      <c r="AD41" s="43"/>
      <c r="AE41" s="28"/>
      <c r="AF41" s="64"/>
      <c r="AH41" s="70" t="e">
        <f t="shared" si="2"/>
        <v>#DIV/0!</v>
      </c>
      <c r="AI41" s="32"/>
      <c r="AJ41" s="44"/>
    </row>
    <row r="42" spans="2:36" ht="27.75" customHeight="1">
      <c r="B42" s="27"/>
      <c r="D42" s="28"/>
      <c r="F42" s="29"/>
      <c r="G42" s="30"/>
      <c r="I42" s="31"/>
      <c r="J42" s="32"/>
      <c r="K42" s="6"/>
      <c r="L42" s="35"/>
      <c r="M42" s="8"/>
      <c r="N42" s="32">
        <v>2</v>
      </c>
      <c r="O42" s="32"/>
      <c r="P42" s="32"/>
      <c r="Q42" s="32"/>
      <c r="R42" s="32"/>
      <c r="S42" s="68"/>
      <c r="U42" s="46"/>
      <c r="W42" s="60"/>
      <c r="X42" s="43"/>
      <c r="Y42" s="60"/>
      <c r="Z42" s="43"/>
      <c r="AA42" s="60"/>
      <c r="AB42" s="43"/>
      <c r="AC42" s="28"/>
      <c r="AD42" s="43"/>
      <c r="AE42" s="28"/>
      <c r="AF42" s="64"/>
      <c r="AH42" s="70" t="e">
        <f t="shared" si="2"/>
        <v>#DIV/0!</v>
      </c>
      <c r="AI42" s="70" t="e">
        <f>SUM((AH41+AH42+AH43)/3)</f>
        <v>#DIV/0!</v>
      </c>
      <c r="AJ42" s="43">
        <f>SUM((60*10*4)/(AF42-1))</f>
        <v>-2400</v>
      </c>
    </row>
    <row r="43" spans="2:36" ht="27.75" customHeight="1" thickBot="1">
      <c r="B43" s="25"/>
      <c r="C43" s="13"/>
      <c r="D43" s="12"/>
      <c r="E43" s="13"/>
      <c r="F43" s="14"/>
      <c r="G43" s="13"/>
      <c r="H43" s="13"/>
      <c r="I43" s="33"/>
      <c r="J43" s="34"/>
      <c r="K43" s="16"/>
      <c r="L43" s="36"/>
      <c r="M43" s="15"/>
      <c r="N43" s="34">
        <v>3</v>
      </c>
      <c r="O43" s="34"/>
      <c r="P43" s="34"/>
      <c r="Q43" s="34"/>
      <c r="R43" s="34"/>
      <c r="S43" s="69"/>
      <c r="U43" s="48"/>
      <c r="V43" s="49"/>
      <c r="W43" s="61"/>
      <c r="X43" s="58"/>
      <c r="Y43" s="61"/>
      <c r="Z43" s="58"/>
      <c r="AA43" s="61"/>
      <c r="AB43" s="58"/>
      <c r="AC43" s="61"/>
      <c r="AD43" s="58"/>
      <c r="AE43" s="55"/>
      <c r="AF43" s="65"/>
      <c r="AH43" s="70" t="e">
        <f t="shared" si="2"/>
        <v>#DIV/0!</v>
      </c>
      <c r="AI43" s="32"/>
      <c r="AJ43" s="44"/>
    </row>
    <row r="44" spans="2:36" ht="27.75" customHeight="1">
      <c r="B44" s="24"/>
      <c r="G44" s="5"/>
      <c r="I44" s="31"/>
      <c r="J44" s="32"/>
      <c r="K44" s="6"/>
      <c r="L44" s="35"/>
      <c r="M44" s="8"/>
      <c r="N44" s="31">
        <v>1</v>
      </c>
      <c r="O44" s="32"/>
      <c r="P44" s="32"/>
      <c r="Q44" s="32"/>
      <c r="R44" s="32"/>
      <c r="S44" s="68"/>
      <c r="U44" s="46"/>
      <c r="W44" s="60"/>
      <c r="X44" s="43"/>
      <c r="Y44" s="60"/>
      <c r="Z44" s="43"/>
      <c r="AA44" s="60"/>
      <c r="AB44" s="43"/>
      <c r="AC44" s="60"/>
      <c r="AD44" s="43"/>
      <c r="AE44" s="28"/>
      <c r="AF44" s="64"/>
      <c r="AH44" s="70" t="e">
        <f t="shared" si="2"/>
        <v>#DIV/0!</v>
      </c>
      <c r="AI44" s="32"/>
      <c r="AJ44" s="44"/>
    </row>
    <row r="45" spans="2:36" ht="27.75" customHeight="1">
      <c r="B45" s="27"/>
      <c r="D45" s="28"/>
      <c r="F45" s="29"/>
      <c r="G45" s="30"/>
      <c r="I45" s="31"/>
      <c r="J45" s="32"/>
      <c r="K45" s="6"/>
      <c r="L45" s="35"/>
      <c r="M45" s="8"/>
      <c r="N45" s="32">
        <v>2</v>
      </c>
      <c r="O45" s="32"/>
      <c r="P45" s="32"/>
      <c r="Q45" s="32"/>
      <c r="R45" s="32"/>
      <c r="S45" s="68"/>
      <c r="U45" s="46"/>
      <c r="W45" s="60"/>
      <c r="X45" s="43"/>
      <c r="Y45" s="60"/>
      <c r="Z45" s="43"/>
      <c r="AA45" s="60"/>
      <c r="AB45" s="43"/>
      <c r="AC45" s="28"/>
      <c r="AD45" s="43"/>
      <c r="AE45" s="28"/>
      <c r="AF45" s="64"/>
      <c r="AH45" s="70" t="e">
        <f t="shared" si="2"/>
        <v>#DIV/0!</v>
      </c>
      <c r="AI45" s="70" t="e">
        <f>SUM((AH44+AH45+AH46)/3)</f>
        <v>#DIV/0!</v>
      </c>
      <c r="AJ45" s="43">
        <f>SUM((60*10*4)/(AF45-1))</f>
        <v>-2400</v>
      </c>
    </row>
    <row r="46" spans="2:36" ht="27.75" customHeight="1" thickBot="1">
      <c r="B46" s="25"/>
      <c r="C46" s="13"/>
      <c r="D46" s="12"/>
      <c r="E46" s="13"/>
      <c r="F46" s="14"/>
      <c r="G46" s="13"/>
      <c r="H46" s="13"/>
      <c r="I46" s="33"/>
      <c r="J46" s="34"/>
      <c r="K46" s="16"/>
      <c r="L46" s="36"/>
      <c r="M46" s="15"/>
      <c r="N46" s="34">
        <v>3</v>
      </c>
      <c r="O46" s="34"/>
      <c r="P46" s="34"/>
      <c r="Q46" s="34"/>
      <c r="R46" s="34"/>
      <c r="S46" s="69"/>
      <c r="U46" s="48"/>
      <c r="V46" s="49"/>
      <c r="W46" s="61"/>
      <c r="X46" s="58"/>
      <c r="Y46" s="61"/>
      <c r="Z46" s="58"/>
      <c r="AA46" s="61"/>
      <c r="AB46" s="58"/>
      <c r="AC46" s="61"/>
      <c r="AD46" s="58"/>
      <c r="AE46" s="55"/>
      <c r="AF46" s="65"/>
      <c r="AH46" s="70" t="e">
        <f t="shared" si="2"/>
        <v>#DIV/0!</v>
      </c>
      <c r="AI46" s="32"/>
      <c r="AJ46" s="44"/>
    </row>
    <row r="47" spans="2:36" ht="27.75" customHeight="1">
      <c r="B47" s="24"/>
      <c r="G47" s="5"/>
      <c r="I47" s="31"/>
      <c r="J47" s="32"/>
      <c r="K47" s="6"/>
      <c r="L47" s="35"/>
      <c r="M47" s="8"/>
      <c r="N47" s="31">
        <v>1</v>
      </c>
      <c r="O47" s="32"/>
      <c r="P47" s="32"/>
      <c r="Q47" s="32"/>
      <c r="R47" s="32"/>
      <c r="S47" s="68"/>
      <c r="U47" s="46"/>
      <c r="W47" s="60"/>
      <c r="X47" s="43"/>
      <c r="Y47" s="60"/>
      <c r="Z47" s="43"/>
      <c r="AA47" s="60"/>
      <c r="AB47" s="43"/>
      <c r="AC47" s="60"/>
      <c r="AD47" s="43"/>
      <c r="AE47" s="28"/>
      <c r="AF47" s="64"/>
      <c r="AH47" s="70" t="e">
        <f t="shared" si="2"/>
        <v>#DIV/0!</v>
      </c>
      <c r="AI47" s="32"/>
      <c r="AJ47" s="44"/>
    </row>
    <row r="48" spans="2:36" ht="27.75" customHeight="1">
      <c r="B48" s="27"/>
      <c r="D48" s="28"/>
      <c r="F48" s="29"/>
      <c r="G48" s="30"/>
      <c r="I48" s="31"/>
      <c r="J48" s="32"/>
      <c r="K48" s="6"/>
      <c r="L48" s="35"/>
      <c r="M48" s="8"/>
      <c r="N48" s="32">
        <v>2</v>
      </c>
      <c r="O48" s="32"/>
      <c r="P48" s="32"/>
      <c r="Q48" s="32"/>
      <c r="R48" s="32"/>
      <c r="S48" s="68"/>
      <c r="U48" s="46"/>
      <c r="W48" s="60"/>
      <c r="X48" s="43"/>
      <c r="Y48" s="60"/>
      <c r="Z48" s="43"/>
      <c r="AA48" s="60"/>
      <c r="AB48" s="43"/>
      <c r="AC48" s="28"/>
      <c r="AD48" s="43"/>
      <c r="AE48" s="28"/>
      <c r="AF48" s="64"/>
      <c r="AH48" s="70" t="e">
        <f t="shared" si="2"/>
        <v>#DIV/0!</v>
      </c>
      <c r="AI48" s="70" t="e">
        <f>SUM((AH47+AH48+AH49)/3)</f>
        <v>#DIV/0!</v>
      </c>
      <c r="AJ48" s="43">
        <f>SUM((60*10*4)/(AF48-1))</f>
        <v>-2400</v>
      </c>
    </row>
    <row r="49" spans="2:36" ht="27.75" customHeight="1" thickBot="1">
      <c r="B49" s="25"/>
      <c r="C49" s="13"/>
      <c r="D49" s="12"/>
      <c r="E49" s="13"/>
      <c r="F49" s="14"/>
      <c r="G49" s="13"/>
      <c r="H49" s="13"/>
      <c r="I49" s="33"/>
      <c r="J49" s="34"/>
      <c r="K49" s="16"/>
      <c r="L49" s="36"/>
      <c r="M49" s="15"/>
      <c r="N49" s="34">
        <v>3</v>
      </c>
      <c r="O49" s="34"/>
      <c r="P49" s="34"/>
      <c r="Q49" s="34"/>
      <c r="R49" s="34"/>
      <c r="S49" s="69"/>
      <c r="U49" s="48"/>
      <c r="V49" s="49"/>
      <c r="W49" s="61"/>
      <c r="X49" s="58"/>
      <c r="Y49" s="61"/>
      <c r="Z49" s="58"/>
      <c r="AA49" s="61"/>
      <c r="AB49" s="58"/>
      <c r="AC49" s="61"/>
      <c r="AD49" s="58"/>
      <c r="AE49" s="55"/>
      <c r="AF49" s="65"/>
      <c r="AH49" s="70" t="e">
        <f t="shared" si="2"/>
        <v>#DIV/0!</v>
      </c>
      <c r="AI49" s="32"/>
      <c r="AJ49" s="44"/>
    </row>
    <row r="50" spans="2:36" ht="27.75" customHeight="1">
      <c r="B50" s="24"/>
      <c r="G50" s="5"/>
      <c r="I50" s="31"/>
      <c r="J50" s="32"/>
      <c r="K50" s="6"/>
      <c r="L50" s="35"/>
      <c r="M50" s="8"/>
      <c r="N50" s="31">
        <v>1</v>
      </c>
      <c r="O50" s="32"/>
      <c r="P50" s="32"/>
      <c r="Q50" s="32"/>
      <c r="R50" s="32"/>
      <c r="S50" s="68"/>
      <c r="U50" s="46"/>
      <c r="W50" s="60"/>
      <c r="X50" s="43"/>
      <c r="Y50" s="60"/>
      <c r="Z50" s="43"/>
      <c r="AA50" s="60"/>
      <c r="AB50" s="43"/>
      <c r="AC50" s="60"/>
      <c r="AD50" s="43"/>
      <c r="AE50" s="28"/>
      <c r="AF50" s="64"/>
      <c r="AH50" s="70" t="e">
        <f t="shared" si="2"/>
        <v>#DIV/0!</v>
      </c>
      <c r="AI50" s="32"/>
      <c r="AJ50" s="44"/>
    </row>
    <row r="51" spans="2:36" ht="27.75" customHeight="1">
      <c r="B51" s="27"/>
      <c r="D51" s="28"/>
      <c r="F51" s="29"/>
      <c r="G51" s="30"/>
      <c r="I51" s="31"/>
      <c r="J51" s="32"/>
      <c r="K51" s="6"/>
      <c r="L51" s="35"/>
      <c r="M51" s="8"/>
      <c r="N51" s="32">
        <v>2</v>
      </c>
      <c r="O51" s="32"/>
      <c r="P51" s="32"/>
      <c r="Q51" s="32"/>
      <c r="R51" s="32"/>
      <c r="S51" s="68"/>
      <c r="U51" s="46"/>
      <c r="W51" s="60"/>
      <c r="X51" s="43"/>
      <c r="Y51" s="60"/>
      <c r="Z51" s="43"/>
      <c r="AA51" s="60"/>
      <c r="AB51" s="43"/>
      <c r="AC51" s="28"/>
      <c r="AD51" s="43"/>
      <c r="AE51" s="28"/>
      <c r="AF51" s="64"/>
      <c r="AH51" s="70" t="e">
        <f t="shared" si="2"/>
        <v>#DIV/0!</v>
      </c>
      <c r="AI51" s="70" t="e">
        <f>SUM((AH50+AH51+AH52)/3)</f>
        <v>#DIV/0!</v>
      </c>
      <c r="AJ51" s="43">
        <f>SUM((60*10*4)/(AF51-1))</f>
        <v>-2400</v>
      </c>
    </row>
    <row r="52" spans="2:36" ht="27.75" customHeight="1" thickBot="1">
      <c r="B52" s="25"/>
      <c r="C52" s="13"/>
      <c r="D52" s="12"/>
      <c r="E52" s="13"/>
      <c r="F52" s="14"/>
      <c r="G52" s="13"/>
      <c r="H52" s="13"/>
      <c r="I52" s="33"/>
      <c r="J52" s="34"/>
      <c r="K52" s="16"/>
      <c r="L52" s="36"/>
      <c r="M52" s="15"/>
      <c r="N52" s="34">
        <v>3</v>
      </c>
      <c r="O52" s="34"/>
      <c r="P52" s="34"/>
      <c r="Q52" s="34"/>
      <c r="R52" s="34"/>
      <c r="S52" s="69"/>
      <c r="U52" s="48"/>
      <c r="V52" s="49"/>
      <c r="W52" s="61"/>
      <c r="X52" s="58"/>
      <c r="Y52" s="61"/>
      <c r="Z52" s="58"/>
      <c r="AA52" s="61"/>
      <c r="AB52" s="58"/>
      <c r="AC52" s="61"/>
      <c r="AD52" s="58"/>
      <c r="AE52" s="55"/>
      <c r="AF52" s="65"/>
      <c r="AH52" s="70" t="e">
        <f t="shared" si="2"/>
        <v>#DIV/0!</v>
      </c>
      <c r="AI52" s="32"/>
      <c r="AJ52" s="44"/>
    </row>
    <row r="53" spans="2:36" ht="27.75" customHeight="1">
      <c r="B53" s="24"/>
      <c r="G53" s="5"/>
      <c r="I53" s="31"/>
      <c r="J53" s="32"/>
      <c r="K53" s="6"/>
      <c r="L53" s="35"/>
      <c r="M53" s="8"/>
      <c r="N53" s="31">
        <v>1</v>
      </c>
      <c r="O53" s="32"/>
      <c r="P53" s="32"/>
      <c r="Q53" s="32"/>
      <c r="R53" s="32"/>
      <c r="S53" s="68"/>
      <c r="U53" s="46"/>
      <c r="W53" s="60"/>
      <c r="X53" s="43"/>
      <c r="Y53" s="60"/>
      <c r="Z53" s="43"/>
      <c r="AA53" s="60"/>
      <c r="AB53" s="43"/>
      <c r="AC53" s="60"/>
      <c r="AD53" s="43"/>
      <c r="AE53" s="28"/>
      <c r="AF53" s="64"/>
      <c r="AH53" s="70" t="e">
        <f t="shared" si="2"/>
        <v>#DIV/0!</v>
      </c>
      <c r="AI53" s="32"/>
      <c r="AJ53" s="44"/>
    </row>
    <row r="54" spans="2:36" ht="27.75" customHeight="1">
      <c r="B54" s="27"/>
      <c r="D54" s="28"/>
      <c r="F54" s="29"/>
      <c r="G54" s="30"/>
      <c r="I54" s="31"/>
      <c r="J54" s="32"/>
      <c r="K54" s="6"/>
      <c r="L54" s="35"/>
      <c r="M54" s="8"/>
      <c r="N54" s="32">
        <v>2</v>
      </c>
      <c r="O54" s="32"/>
      <c r="P54" s="32"/>
      <c r="Q54" s="32"/>
      <c r="R54" s="32"/>
      <c r="S54" s="68"/>
      <c r="U54" s="46"/>
      <c r="W54" s="60"/>
      <c r="X54" s="43"/>
      <c r="Y54" s="60"/>
      <c r="Z54" s="43"/>
      <c r="AA54" s="60"/>
      <c r="AB54" s="43"/>
      <c r="AC54" s="28"/>
      <c r="AD54" s="43"/>
      <c r="AE54" s="28"/>
      <c r="AF54" s="64"/>
      <c r="AH54" s="70" t="e">
        <f t="shared" si="2"/>
        <v>#DIV/0!</v>
      </c>
      <c r="AI54" s="70" t="e">
        <f>SUM((AH53+AH54+AH55)/3)</f>
        <v>#DIV/0!</v>
      </c>
      <c r="AJ54" s="43">
        <f>SUM((60*10*4)/(AF54-1))</f>
        <v>-2400</v>
      </c>
    </row>
    <row r="55" spans="2:36" ht="27.75" customHeight="1" thickBot="1">
      <c r="B55" s="25"/>
      <c r="C55" s="13"/>
      <c r="D55" s="12"/>
      <c r="E55" s="13"/>
      <c r="F55" s="14"/>
      <c r="G55" s="13"/>
      <c r="H55" s="13"/>
      <c r="I55" s="33"/>
      <c r="J55" s="34"/>
      <c r="K55" s="16"/>
      <c r="L55" s="36"/>
      <c r="M55" s="15"/>
      <c r="N55" s="34">
        <v>3</v>
      </c>
      <c r="O55" s="34"/>
      <c r="P55" s="34"/>
      <c r="Q55" s="34"/>
      <c r="R55" s="34"/>
      <c r="S55" s="69"/>
      <c r="U55" s="48"/>
      <c r="V55" s="49"/>
      <c r="W55" s="61"/>
      <c r="X55" s="58"/>
      <c r="Y55" s="61"/>
      <c r="Z55" s="58"/>
      <c r="AA55" s="61"/>
      <c r="AB55" s="58"/>
      <c r="AC55" s="61"/>
      <c r="AD55" s="58"/>
      <c r="AE55" s="55"/>
      <c r="AF55" s="65"/>
      <c r="AH55" s="70" t="e">
        <f t="shared" si="2"/>
        <v>#DIV/0!</v>
      </c>
      <c r="AI55" s="32"/>
      <c r="AJ55" s="44"/>
    </row>
    <row r="56" spans="7:12" ht="21.75" customHeight="1">
      <c r="G56" s="5"/>
      <c r="J56" s="6"/>
      <c r="K56" s="6"/>
      <c r="L56" s="6"/>
    </row>
    <row r="57" spans="7:12" ht="21.75" customHeight="1">
      <c r="G57" s="5"/>
      <c r="J57" s="6"/>
      <c r="K57" s="6"/>
      <c r="L57" s="6"/>
    </row>
    <row r="58" spans="7:14" ht="21.75" customHeight="1">
      <c r="G58" s="5"/>
      <c r="J58" s="6"/>
      <c r="K58" s="6"/>
      <c r="L58" s="6"/>
      <c r="M58" s="8"/>
      <c r="N58" s="8"/>
    </row>
    <row r="59" spans="7:12" ht="21.75" customHeight="1">
      <c r="G59" s="5"/>
      <c r="J59" s="6"/>
      <c r="K59" s="6"/>
      <c r="L59" s="6"/>
    </row>
    <row r="60" spans="7:12" ht="21">
      <c r="G60" s="5"/>
      <c r="J60" s="6"/>
      <c r="K60" s="6"/>
      <c r="L60" s="6"/>
    </row>
    <row r="61" spans="7:12" ht="21">
      <c r="G61" s="5"/>
      <c r="J61" s="6"/>
      <c r="K61" s="6"/>
      <c r="L61" s="6"/>
    </row>
    <row r="62" spans="7:12" ht="21">
      <c r="G62" s="5"/>
      <c r="J62" s="6"/>
      <c r="K62" s="6"/>
      <c r="L62" s="6"/>
    </row>
    <row r="63" spans="7:12" ht="14.25" customHeight="1">
      <c r="G63" s="5"/>
      <c r="J63" s="6"/>
      <c r="K63" s="6"/>
      <c r="L63" s="6"/>
    </row>
    <row r="64" spans="7:12" ht="21">
      <c r="G64" s="5"/>
      <c r="J64" s="6"/>
      <c r="K64" s="6"/>
      <c r="L64" s="6"/>
    </row>
    <row r="65" spans="7:12" ht="21">
      <c r="G65" s="5"/>
      <c r="J65" s="6"/>
      <c r="K65" s="6"/>
      <c r="L65" s="6"/>
    </row>
    <row r="66" ht="21">
      <c r="G66" s="5"/>
    </row>
    <row r="67" ht="21">
      <c r="G67" s="5"/>
    </row>
    <row r="68" ht="21">
      <c r="G68" s="5"/>
    </row>
    <row r="69" ht="21">
      <c r="G69" s="5"/>
    </row>
    <row r="70" ht="21">
      <c r="G70" s="5"/>
    </row>
    <row r="71" ht="21">
      <c r="G71" s="5"/>
    </row>
    <row r="72" ht="21">
      <c r="G72" s="5"/>
    </row>
    <row r="73" ht="21">
      <c r="G73" s="5"/>
    </row>
    <row r="74" ht="21">
      <c r="G74" s="5"/>
    </row>
    <row r="75" ht="21">
      <c r="G75" s="5"/>
    </row>
    <row r="76" ht="21">
      <c r="G76" s="5"/>
    </row>
    <row r="77" ht="21">
      <c r="G77" s="5"/>
    </row>
    <row r="78" ht="21">
      <c r="G78" s="5"/>
    </row>
    <row r="79" ht="21">
      <c r="G79" s="5"/>
    </row>
    <row r="80" ht="21">
      <c r="G80" s="5"/>
    </row>
    <row r="81" ht="21">
      <c r="G81" s="5"/>
    </row>
    <row r="82" ht="21">
      <c r="G82" s="5"/>
    </row>
    <row r="83" ht="21">
      <c r="G83" s="5"/>
    </row>
  </sheetData>
  <sheetProtection/>
  <mergeCells count="10">
    <mergeCell ref="B1:D1"/>
    <mergeCell ref="F1:J1"/>
    <mergeCell ref="I2:J2"/>
    <mergeCell ref="N2:P2"/>
    <mergeCell ref="W2:AD2"/>
    <mergeCell ref="W3:X3"/>
    <mergeCell ref="Y3:Z3"/>
    <mergeCell ref="AA3:AB3"/>
    <mergeCell ref="AC3:AD3"/>
    <mergeCell ref="Q2:S2"/>
  </mergeCells>
  <printOptions gridLines="1" horizontalCentered="1"/>
  <pageMargins left="0.45" right="0.45" top="0.5" bottom="0.5" header="0.3" footer="0.3"/>
  <pageSetup fitToHeight="0" fitToWidth="1" horizontalDpi="600" verticalDpi="600" orientation="landscape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rkuss</dc:creator>
  <cp:keywords/>
  <dc:description/>
  <cp:lastModifiedBy>GCI-AV</cp:lastModifiedBy>
  <cp:lastPrinted>2015-12-10T19:15:13Z</cp:lastPrinted>
  <dcterms:created xsi:type="dcterms:W3CDTF">2014-05-18T17:30:05Z</dcterms:created>
  <dcterms:modified xsi:type="dcterms:W3CDTF">2015-12-10T19:19:25Z</dcterms:modified>
  <cp:category/>
  <cp:version/>
  <cp:contentType/>
  <cp:contentStatus/>
</cp:coreProperties>
</file>